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28" activeTab="0"/>
  </bookViews>
  <sheets>
    <sheet name="Inscription 2015" sheetId="1" r:id="rId1"/>
    <sheet name="Table" sheetId="2" state="hidden" r:id="rId2"/>
  </sheets>
  <definedNames>
    <definedName name="_xlnm.Print_Area" localSheetId="0">'Inscription 2015'!$A$1:$P$41</definedName>
  </definedNames>
  <calcPr fullCalcOnLoad="1"/>
</workbook>
</file>

<file path=xl/sharedStrings.xml><?xml version="1.0" encoding="utf-8"?>
<sst xmlns="http://schemas.openxmlformats.org/spreadsheetml/2006/main" count="167" uniqueCount="80">
  <si>
    <t>NOM</t>
  </si>
  <si>
    <t>Simple</t>
  </si>
  <si>
    <t>Double</t>
  </si>
  <si>
    <t>Mixte</t>
  </si>
  <si>
    <t>(1) Préciser le classement actuel du joueur.</t>
  </si>
  <si>
    <t>(2) Série dans laquelle le joueur souhaite s'inscrire</t>
  </si>
  <si>
    <t>B</t>
  </si>
  <si>
    <t>Téléphone :</t>
  </si>
  <si>
    <t>Série</t>
  </si>
  <si>
    <t>ADRESSE D'ENVOI DES INSCRIPTIONS :</t>
  </si>
  <si>
    <t>Mon Classement</t>
  </si>
  <si>
    <t>C3</t>
  </si>
  <si>
    <t>D1</t>
  </si>
  <si>
    <t>C4</t>
  </si>
  <si>
    <t>D1/D3</t>
  </si>
  <si>
    <t>C</t>
  </si>
  <si>
    <t>DH/DD</t>
  </si>
  <si>
    <t>(4) Mettre le Nom, le Prénom et le club du partenaire de double</t>
  </si>
  <si>
    <t>D4/NC</t>
  </si>
  <si>
    <t>B1</t>
  </si>
  <si>
    <t>B2</t>
  </si>
  <si>
    <t>B3</t>
  </si>
  <si>
    <t>B4</t>
  </si>
  <si>
    <t>C1</t>
  </si>
  <si>
    <t>C2</t>
  </si>
  <si>
    <t>D2</t>
  </si>
  <si>
    <t>D3</t>
  </si>
  <si>
    <t>D4</t>
  </si>
  <si>
    <t>NC</t>
  </si>
  <si>
    <t xml:space="preserve"> </t>
  </si>
  <si>
    <t>A1</t>
  </si>
  <si>
    <t>A2</t>
  </si>
  <si>
    <t>A3</t>
  </si>
  <si>
    <t>A4</t>
  </si>
  <si>
    <t>Club :</t>
  </si>
  <si>
    <t>Sigle :</t>
  </si>
  <si>
    <t>Responsable des inscriptions :</t>
  </si>
  <si>
    <t>Adresse :</t>
  </si>
  <si>
    <t>Afin d'être conforme à la réglementation des tournois, un adulte référent doit être présent pendant la durée du tournoi pour encadrer les joueurs mineurs</t>
  </si>
  <si>
    <t>Nom du Responsable :</t>
  </si>
  <si>
    <t>Sigle Club</t>
  </si>
  <si>
    <t>Sexe
H/F</t>
  </si>
  <si>
    <t>PRÉNOM</t>
  </si>
  <si>
    <t>N° LICENCE</t>
  </si>
  <si>
    <t>ex.</t>
  </si>
  <si>
    <t>BAD41</t>
  </si>
  <si>
    <t>H</t>
  </si>
  <si>
    <t>B1/B4</t>
  </si>
  <si>
    <t>C1/C4</t>
  </si>
  <si>
    <t>T50</t>
  </si>
  <si>
    <t>Mx</t>
  </si>
  <si>
    <t>INSCRIPTION AU TROPHÉE DE BLOIS 2015</t>
  </si>
  <si>
    <t>BLOIS BADMINTON CLUB</t>
  </si>
  <si>
    <t>Double ou Mixte</t>
  </si>
  <si>
    <t>Rg</t>
  </si>
  <si>
    <t>T1</t>
  </si>
  <si>
    <t>T2</t>
  </si>
  <si>
    <t>Somme</t>
  </si>
  <si>
    <t>PRENOM</t>
  </si>
  <si>
    <t>CLUB</t>
  </si>
  <si>
    <t>TOTAL</t>
  </si>
  <si>
    <t>SOMME DOUBLE</t>
  </si>
  <si>
    <t>Mail du responsable :</t>
  </si>
  <si>
    <t>DESCRIPTION JOUEUR</t>
  </si>
  <si>
    <t>MONTANT / JOUEUR</t>
  </si>
  <si>
    <t>Antoine</t>
  </si>
  <si>
    <t>GROS-SMASH</t>
  </si>
  <si>
    <t>RIVER-SLICE</t>
  </si>
  <si>
    <t>Christopher</t>
  </si>
  <si>
    <r>
      <t>Seules les inscriptions</t>
    </r>
    <r>
      <rPr>
        <b/>
        <u val="single"/>
        <sz val="10"/>
        <rFont val="Tahoma"/>
        <family val="2"/>
      </rPr>
      <t xml:space="preserve"> par courrier</t>
    </r>
    <r>
      <rPr>
        <sz val="10"/>
        <rFont val="Tahoma"/>
        <family val="2"/>
      </rPr>
      <t xml:space="preserve"> seront prises en compte. 
Elles devront être obligatoirement accompagnées du règlement par chèque libellé à l’ordre du </t>
    </r>
    <r>
      <rPr>
        <b/>
        <sz val="10"/>
        <rFont val="Tahoma"/>
        <family val="2"/>
      </rPr>
      <t>BLOIS BADMINTON CLUB</t>
    </r>
    <r>
      <rPr>
        <sz val="10"/>
        <rFont val="Tahoma"/>
        <family val="2"/>
      </rPr>
      <t xml:space="preserve"> avant le </t>
    </r>
    <r>
      <rPr>
        <b/>
        <u val="single"/>
        <sz val="10"/>
        <rFont val="Tahoma"/>
        <family val="2"/>
      </rPr>
      <t>20 janvier 2015</t>
    </r>
    <r>
      <rPr>
        <sz val="10"/>
        <rFont val="Tahoma"/>
        <family val="2"/>
      </rPr>
      <t xml:space="preserve"> chez </t>
    </r>
    <r>
      <rPr>
        <b/>
        <sz val="11"/>
        <rFont val="Tahoma"/>
        <family val="2"/>
      </rPr>
      <t>Sarah MOSBAH</t>
    </r>
  </si>
  <si>
    <r>
      <rPr>
        <b/>
        <sz val="11"/>
        <rFont val="Tahoma"/>
        <family val="2"/>
      </rPr>
      <t>Sarah MOSBAH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87 H rue de Villebrême 41000 BLOIS
</t>
    </r>
    <r>
      <rPr>
        <b/>
        <u val="single"/>
        <sz val="10"/>
        <rFont val="Tahoma"/>
        <family val="2"/>
      </rPr>
      <t>sarah.mosbah@hotmail.fr</t>
    </r>
    <r>
      <rPr>
        <sz val="10"/>
        <rFont val="Tahoma"/>
        <family val="2"/>
      </rPr>
      <t xml:space="preserve"> ou </t>
    </r>
    <r>
      <rPr>
        <b/>
        <u val="single"/>
        <sz val="10"/>
        <rFont val="Tahoma"/>
        <family val="2"/>
      </rPr>
      <t>06 62 00 95 92</t>
    </r>
  </si>
  <si>
    <t>N° de Portable  :</t>
  </si>
  <si>
    <t>Inscription :</t>
  </si>
  <si>
    <t>1 tableau = 12 € ou 2 tableaux = 18 €</t>
  </si>
  <si>
    <r>
      <rPr>
        <b/>
        <u val="single"/>
        <sz val="10"/>
        <rFont val="Arial"/>
        <family val="2"/>
      </rPr>
      <t>Attention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Tous joueurs s'inscrivant à la compétition devra être licencié à la date de son inscription.</t>
    </r>
  </si>
  <si>
    <t>(3) Choisir dans le menu déroulant le tableau de double souhaité : DH/DD  ou  Mixte</t>
  </si>
  <si>
    <r>
      <t>au 01/09/2014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(1)</t>
    </r>
  </si>
  <si>
    <r>
      <t xml:space="preserve">Tableaux Souhaités </t>
    </r>
    <r>
      <rPr>
        <sz val="6"/>
        <rFont val="Arial"/>
        <family val="2"/>
      </rPr>
      <t>(2)</t>
    </r>
  </si>
  <si>
    <r>
      <t xml:space="preserve">PARTENAIRE DE </t>
    </r>
    <r>
      <rPr>
        <b/>
        <u val="single"/>
        <sz val="9"/>
        <rFont val="Arial"/>
        <family val="2"/>
      </rPr>
      <t>DOUBLE</t>
    </r>
    <r>
      <rPr>
        <b/>
        <sz val="9"/>
        <rFont val="Arial"/>
        <family val="2"/>
      </rPr>
      <t xml:space="preserve"> OU DE</t>
    </r>
    <r>
      <rPr>
        <b/>
        <u val="single"/>
        <sz val="9"/>
        <rFont val="Arial"/>
        <family val="2"/>
      </rPr>
      <t xml:space="preserve"> MIXTE </t>
    </r>
    <r>
      <rPr>
        <sz val="6"/>
        <rFont val="Arial"/>
        <family val="2"/>
      </rPr>
      <t>(4)</t>
    </r>
  </si>
  <si>
    <r>
      <t xml:space="preserve">Tableau </t>
    </r>
    <r>
      <rPr>
        <sz val="5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</si>
</sst>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_-* #,##0\ &quot;€&quot;_-;\-* #,##0\ &quot;€&quot;_-;_-* &quot;-&quot;??\ &quot;€&quot;_-;_-@_-"/>
    <numFmt numFmtId="166" formatCode="0#&quot; &quot;##&quot; &quot;##&quot; &quot;##&quot; &quot;##"/>
    <numFmt numFmtId="167" formatCode="0&quot; €&quot;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8"/>
      <color indexed="20"/>
      <name val="Engravers MT"/>
      <family val="1"/>
    </font>
    <font>
      <sz val="16"/>
      <color indexed="20"/>
      <name val="Engravers MT"/>
      <family val="1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5"/>
      <name val="Arial"/>
      <family val="2"/>
    </font>
    <font>
      <sz val="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medium"/>
      <bottom/>
    </border>
    <border>
      <left/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ashDot"/>
      <right style="dashDot"/>
      <top/>
      <bottom style="medium"/>
    </border>
    <border>
      <left style="medium"/>
      <right style="dashDot"/>
      <top>
        <color indexed="63"/>
      </top>
      <bottom>
        <color indexed="63"/>
      </bottom>
    </border>
    <border>
      <left style="dashDot"/>
      <right style="dashDot"/>
      <top/>
      <bottom/>
    </border>
    <border>
      <left style="dashDot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dashDot"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 style="dashDot"/>
      <right style="dashDot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ashDot"/>
      <top style="medium"/>
      <bottom style="medium"/>
    </border>
    <border>
      <left style="dashDot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dashDot"/>
      <right style="dashDot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dashDot"/>
      <top/>
      <bottom style="thin"/>
    </border>
    <border>
      <left style="dashDot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dashDot"/>
      <right style="dashDot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dashDot"/>
      <right style="dashDot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ashDot"/>
      <top style="thin"/>
      <bottom style="medium"/>
    </border>
    <border>
      <left style="dashDot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dashDot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44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8" fillId="33" borderId="10" xfId="52" applyFont="1" applyFill="1" applyBorder="1" applyAlignment="1" applyProtection="1">
      <alignment horizontal="center" vertical="center"/>
      <protection locked="0"/>
    </xf>
    <xf numFmtId="0" fontId="8" fillId="0" borderId="11" xfId="52" applyFont="1" applyBorder="1" applyAlignment="1">
      <alignment vertical="center"/>
      <protection/>
    </xf>
    <xf numFmtId="0" fontId="0" fillId="0" borderId="11" xfId="52" applyFont="1" applyBorder="1" applyAlignment="1">
      <alignment vertical="center"/>
      <protection/>
    </xf>
    <xf numFmtId="0" fontId="0" fillId="0" borderId="12" xfId="52" applyFont="1" applyBorder="1" applyAlignment="1">
      <alignment horizontal="right" vertical="center"/>
      <protection/>
    </xf>
    <xf numFmtId="0" fontId="8" fillId="0" borderId="13" xfId="52" applyFont="1" applyBorder="1" applyAlignment="1">
      <alignment vertical="center"/>
      <protection/>
    </xf>
    <xf numFmtId="0" fontId="0" fillId="0" borderId="13" xfId="52" applyBorder="1" applyAlignment="1">
      <alignment vertical="center"/>
      <protection/>
    </xf>
    <xf numFmtId="0" fontId="8" fillId="0" borderId="14" xfId="52" applyFont="1" applyBorder="1" applyAlignment="1">
      <alignment vertical="center"/>
      <protection/>
    </xf>
    <xf numFmtId="0" fontId="8" fillId="0" borderId="15" xfId="52" applyFont="1" applyBorder="1" applyAlignment="1">
      <alignment vertical="center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right" vertical="center"/>
      <protection/>
    </xf>
    <xf numFmtId="0" fontId="8" fillId="33" borderId="14" xfId="52" applyFont="1" applyFill="1" applyBorder="1" applyAlignment="1" applyProtection="1">
      <alignment horizontal="center" vertical="center"/>
      <protection locked="0"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22" xfId="52" applyFont="1" applyFill="1" applyBorder="1" applyAlignment="1" applyProtection="1">
      <alignment horizontal="center" vertical="center"/>
      <protection locked="0"/>
    </xf>
    <xf numFmtId="0" fontId="8" fillId="33" borderId="23" xfId="52" applyFont="1" applyFill="1" applyBorder="1" applyAlignment="1" applyProtection="1">
      <alignment horizontal="center" vertical="center"/>
      <protection locked="0"/>
    </xf>
    <xf numFmtId="0" fontId="8" fillId="33" borderId="24" xfId="52" applyFont="1" applyFill="1" applyBorder="1" applyAlignment="1" applyProtection="1">
      <alignment horizontal="center" vertical="center"/>
      <protection locked="0"/>
    </xf>
    <xf numFmtId="0" fontId="8" fillId="33" borderId="25" xfId="52" applyFont="1" applyFill="1" applyBorder="1" applyAlignment="1" applyProtection="1">
      <alignment horizontal="center" vertical="center"/>
      <protection locked="0"/>
    </xf>
    <xf numFmtId="0" fontId="0" fillId="0" borderId="12" xfId="52" applyFont="1" applyBorder="1" applyAlignment="1">
      <alignment horizontal="right" vertical="center"/>
      <protection/>
    </xf>
    <xf numFmtId="0" fontId="0" fillId="0" borderId="26" xfId="52" applyFont="1" applyBorder="1" applyAlignment="1">
      <alignment horizontal="right" vertical="center"/>
      <protection/>
    </xf>
    <xf numFmtId="0" fontId="8" fillId="33" borderId="11" xfId="52" applyFont="1" applyFill="1" applyBorder="1" applyAlignment="1" applyProtection="1">
      <alignment horizontal="center" vertical="center"/>
      <protection locked="0"/>
    </xf>
    <xf numFmtId="0" fontId="0" fillId="0" borderId="10" xfId="52" applyFont="1" applyBorder="1" applyAlignment="1">
      <alignment horizontal="right" vertical="center"/>
      <protection/>
    </xf>
    <xf numFmtId="0" fontId="8" fillId="33" borderId="10" xfId="52" applyFont="1" applyFill="1" applyBorder="1" applyAlignment="1" applyProtection="1">
      <alignment horizontal="center" vertical="center"/>
      <protection locked="0"/>
    </xf>
    <xf numFmtId="0" fontId="8" fillId="33" borderId="26" xfId="52" applyFont="1" applyFill="1" applyBorder="1" applyAlignment="1" applyProtection="1">
      <alignment horizontal="center" vertical="center"/>
      <protection locked="0"/>
    </xf>
    <xf numFmtId="0" fontId="6" fillId="0" borderId="12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right" vertical="center"/>
      <protection/>
    </xf>
    <xf numFmtId="0" fontId="8" fillId="33" borderId="12" xfId="52" applyFont="1" applyFill="1" applyBorder="1" applyAlignment="1" applyProtection="1">
      <alignment horizontal="center" vertical="center"/>
      <protection locked="0"/>
    </xf>
    <xf numFmtId="0" fontId="0" fillId="0" borderId="12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26" xfId="52" applyFont="1" applyBorder="1" applyAlignment="1">
      <alignment horizontal="center" vertical="center"/>
      <protection/>
    </xf>
    <xf numFmtId="0" fontId="9" fillId="33" borderId="27" xfId="52" applyFont="1" applyFill="1" applyBorder="1" applyAlignment="1" applyProtection="1">
      <alignment horizontal="center" vertical="center" shrinkToFit="1"/>
      <protection/>
    </xf>
    <xf numFmtId="0" fontId="9" fillId="33" borderId="18" xfId="52" applyFont="1" applyFill="1" applyBorder="1" applyAlignment="1" applyProtection="1">
      <alignment horizontal="center" vertical="center" shrinkToFit="1"/>
      <protection/>
    </xf>
    <xf numFmtId="0" fontId="9" fillId="33" borderId="18" xfId="52" applyFont="1" applyFill="1" applyBorder="1" applyAlignment="1" applyProtection="1">
      <alignment horizontal="center" vertical="center" wrapText="1"/>
      <protection/>
    </xf>
    <xf numFmtId="0" fontId="9" fillId="33" borderId="20" xfId="52" applyFont="1" applyFill="1" applyBorder="1" applyAlignment="1" applyProtection="1">
      <alignment horizontal="center" vertical="center" wrapText="1"/>
      <protection/>
    </xf>
    <xf numFmtId="0" fontId="0" fillId="0" borderId="11" xfId="52" applyBorder="1" applyAlignment="1">
      <alignment vertical="center"/>
      <protection/>
    </xf>
    <xf numFmtId="0" fontId="0" fillId="0" borderId="26" xfId="52" applyBorder="1" applyAlignment="1">
      <alignment vertical="center"/>
      <protection/>
    </xf>
    <xf numFmtId="0" fontId="0" fillId="0" borderId="26" xfId="52" applyFill="1" applyBorder="1" applyAlignment="1">
      <alignment vertical="center"/>
      <protection/>
    </xf>
    <xf numFmtId="0" fontId="0" fillId="0" borderId="11" xfId="52" applyFill="1" applyBorder="1" applyAlignment="1">
      <alignment vertical="center"/>
      <protection/>
    </xf>
    <xf numFmtId="0" fontId="0" fillId="0" borderId="26" xfId="52" applyFont="1" applyBorder="1" applyAlignment="1">
      <alignment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28" xfId="52" applyFont="1" applyBorder="1" applyAlignment="1">
      <alignment horizontal="center" vertical="center"/>
      <protection/>
    </xf>
    <xf numFmtId="0" fontId="9" fillId="0" borderId="29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9" fillId="33" borderId="32" xfId="52" applyFont="1" applyFill="1" applyBorder="1" applyAlignment="1" applyProtection="1">
      <alignment horizontal="center" vertical="center" wrapText="1"/>
      <protection/>
    </xf>
    <xf numFmtId="0" fontId="9" fillId="33" borderId="33" xfId="52" applyFont="1" applyFill="1" applyBorder="1" applyAlignment="1" applyProtection="1">
      <alignment horizontal="center" vertical="center" wrapText="1"/>
      <protection/>
    </xf>
    <xf numFmtId="0" fontId="9" fillId="33" borderId="32" xfId="52" applyFont="1" applyFill="1" applyBorder="1" applyAlignment="1" applyProtection="1">
      <alignment horizontal="center" vertical="center" shrinkToFit="1"/>
      <protection/>
    </xf>
    <xf numFmtId="0" fontId="9" fillId="33" borderId="33" xfId="52" applyFont="1" applyFill="1" applyBorder="1" applyAlignment="1" applyProtection="1">
      <alignment horizontal="center" vertical="center" shrinkToFit="1"/>
      <protection/>
    </xf>
    <xf numFmtId="0" fontId="0" fillId="0" borderId="13" xfId="52" applyFont="1" applyBorder="1" applyAlignment="1">
      <alignment vertical="center"/>
      <protection/>
    </xf>
    <xf numFmtId="0" fontId="0" fillId="0" borderId="34" xfId="52" applyBorder="1" applyAlignment="1">
      <alignment vertical="center"/>
      <protection/>
    </xf>
    <xf numFmtId="0" fontId="0" fillId="0" borderId="35" xfId="52" applyBorder="1" applyAlignment="1">
      <alignment vertical="center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/>
    </xf>
    <xf numFmtId="0" fontId="9" fillId="33" borderId="36" xfId="52" applyFont="1" applyFill="1" applyBorder="1" applyAlignment="1" applyProtection="1">
      <alignment horizontal="center" vertical="center" wrapText="1"/>
      <protection/>
    </xf>
    <xf numFmtId="0" fontId="9" fillId="33" borderId="37" xfId="52" applyFont="1" applyFill="1" applyBorder="1" applyAlignment="1" applyProtection="1">
      <alignment horizontal="center" vertical="center" wrapText="1"/>
      <protection/>
    </xf>
    <xf numFmtId="0" fontId="9" fillId="33" borderId="38" xfId="52" applyFont="1" applyFill="1" applyBorder="1" applyAlignment="1" applyProtection="1">
      <alignment horizontal="center" vertical="center" wrapText="1"/>
      <protection/>
    </xf>
    <xf numFmtId="0" fontId="29" fillId="33" borderId="39" xfId="52" applyFont="1" applyFill="1" applyBorder="1" applyAlignment="1" applyProtection="1">
      <alignment horizontal="center" vertical="center" wrapText="1"/>
      <protection/>
    </xf>
    <xf numFmtId="0" fontId="29" fillId="33" borderId="40" xfId="52" applyFont="1" applyFill="1" applyBorder="1" applyAlignment="1" applyProtection="1">
      <alignment horizontal="center" vertical="center" wrapText="1"/>
      <protection/>
    </xf>
    <xf numFmtId="0" fontId="29" fillId="33" borderId="41" xfId="52" applyFont="1" applyFill="1" applyBorder="1" applyAlignment="1" applyProtection="1">
      <alignment horizontal="center" vertical="center" wrapText="1"/>
      <protection/>
    </xf>
    <xf numFmtId="0" fontId="9" fillId="33" borderId="42" xfId="52" applyFont="1" applyFill="1" applyBorder="1" applyAlignment="1" applyProtection="1">
      <alignment horizontal="center" vertical="center" wrapText="1"/>
      <protection/>
    </xf>
    <xf numFmtId="0" fontId="9" fillId="33" borderId="43" xfId="52" applyFont="1" applyFill="1" applyBorder="1" applyAlignment="1" applyProtection="1">
      <alignment horizontal="center" vertical="center" wrapText="1"/>
      <protection/>
    </xf>
    <xf numFmtId="0" fontId="9" fillId="33" borderId="44" xfId="52" applyFont="1" applyFill="1" applyBorder="1" applyAlignment="1" applyProtection="1">
      <alignment horizontal="center" vertical="center"/>
      <protection/>
    </xf>
    <xf numFmtId="164" fontId="9" fillId="33" borderId="45" xfId="52" applyNumberFormat="1" applyFont="1" applyFill="1" applyBorder="1" applyAlignment="1" applyProtection="1">
      <alignment horizontal="center" vertical="center"/>
      <protection/>
    </xf>
    <xf numFmtId="0" fontId="0" fillId="0" borderId="11" xfId="52" applyBorder="1" applyAlignment="1">
      <alignment vertical="center" wrapText="1"/>
      <protection/>
    </xf>
    <xf numFmtId="0" fontId="4" fillId="34" borderId="17" xfId="52" applyFont="1" applyFill="1" applyBorder="1" applyAlignment="1">
      <alignment vertical="center"/>
      <protection/>
    </xf>
    <xf numFmtId="0" fontId="3" fillId="35" borderId="27" xfId="52" applyFont="1" applyFill="1" applyBorder="1" applyAlignment="1">
      <alignment horizontal="left" vertical="center" wrapText="1"/>
      <protection/>
    </xf>
    <xf numFmtId="0" fontId="3" fillId="35" borderId="46" xfId="52" applyFont="1" applyFill="1" applyBorder="1" applyAlignment="1">
      <alignment horizontal="left" vertical="center" wrapText="1"/>
      <protection/>
    </xf>
    <xf numFmtId="0" fontId="3" fillId="35" borderId="16" xfId="52" applyFont="1" applyFill="1" applyBorder="1" applyAlignment="1">
      <alignment horizontal="left" vertical="center" wrapText="1"/>
      <protection/>
    </xf>
    <xf numFmtId="0" fontId="3" fillId="35" borderId="0" xfId="52" applyFont="1" applyFill="1" applyBorder="1" applyAlignment="1">
      <alignment horizontal="left" vertical="center" wrapText="1"/>
      <protection/>
    </xf>
    <xf numFmtId="0" fontId="3" fillId="35" borderId="18" xfId="52" applyFont="1" applyFill="1" applyBorder="1" applyAlignment="1">
      <alignment horizontal="left" vertical="center" wrapText="1"/>
      <protection/>
    </xf>
    <xf numFmtId="0" fontId="3" fillId="35" borderId="19" xfId="52" applyFont="1" applyFill="1" applyBorder="1" applyAlignment="1">
      <alignment horizontal="left" vertical="center" wrapText="1"/>
      <protection/>
    </xf>
    <xf numFmtId="0" fontId="0" fillId="0" borderId="25" xfId="52" applyBorder="1" applyAlignment="1">
      <alignment vertical="center"/>
      <protection/>
    </xf>
    <xf numFmtId="0" fontId="0" fillId="34" borderId="34" xfId="52" applyFill="1" applyBorder="1" applyAlignment="1">
      <alignment vertical="center"/>
      <protection/>
    </xf>
    <xf numFmtId="0" fontId="4" fillId="34" borderId="0" xfId="52" applyFont="1" applyFill="1" applyBorder="1" applyAlignment="1">
      <alignment vertical="center"/>
      <protection/>
    </xf>
    <xf numFmtId="0" fontId="3" fillId="34" borderId="16" xfId="52" applyFont="1" applyFill="1" applyBorder="1" applyAlignment="1">
      <alignment vertical="center" wrapText="1"/>
      <protection/>
    </xf>
    <xf numFmtId="167" fontId="31" fillId="33" borderId="47" xfId="52" applyNumberFormat="1" applyFont="1" applyFill="1" applyBorder="1" applyAlignment="1">
      <alignment horizontal="center" vertical="center"/>
      <protection/>
    </xf>
    <xf numFmtId="0" fontId="31" fillId="0" borderId="47" xfId="52" applyFont="1" applyBorder="1" applyAlignment="1">
      <alignment horizontal="center" vertical="center"/>
      <protection/>
    </xf>
    <xf numFmtId="0" fontId="9" fillId="33" borderId="48" xfId="52" applyFont="1" applyFill="1" applyBorder="1" applyAlignment="1" applyProtection="1">
      <alignment horizontal="center" vertical="center" shrinkToFit="1"/>
      <protection/>
    </xf>
    <xf numFmtId="0" fontId="9" fillId="33" borderId="16" xfId="52" applyFont="1" applyFill="1" applyBorder="1" applyAlignment="1" applyProtection="1">
      <alignment horizontal="center" vertical="center" shrinkToFit="1"/>
      <protection/>
    </xf>
    <xf numFmtId="0" fontId="9" fillId="33" borderId="48" xfId="52" applyFont="1" applyFill="1" applyBorder="1" applyAlignment="1" applyProtection="1">
      <alignment horizontal="center" vertical="center" wrapText="1"/>
      <protection/>
    </xf>
    <xf numFmtId="0" fontId="29" fillId="33" borderId="16" xfId="52" applyFont="1" applyFill="1" applyBorder="1" applyAlignment="1" applyProtection="1">
      <alignment horizontal="center" vertical="center" wrapText="1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28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29" fillId="33" borderId="16" xfId="52" applyFont="1" applyFill="1" applyBorder="1" applyAlignment="1" applyProtection="1">
      <alignment horizontal="center" vertical="center" wrapText="1"/>
      <protection/>
    </xf>
    <xf numFmtId="0" fontId="29" fillId="33" borderId="0" xfId="52" applyFont="1" applyFill="1" applyBorder="1" applyAlignment="1" applyProtection="1">
      <alignment horizontal="center" vertical="center" wrapText="1"/>
      <protection/>
    </xf>
    <xf numFmtId="0" fontId="29" fillId="33" borderId="17" xfId="52" applyFont="1" applyFill="1" applyBorder="1" applyAlignment="1" applyProtection="1">
      <alignment horizontal="center" vertical="center" wrapText="1"/>
      <protection/>
    </xf>
    <xf numFmtId="0" fontId="30" fillId="33" borderId="27" xfId="52" applyFont="1" applyFill="1" applyBorder="1" applyAlignment="1" applyProtection="1">
      <alignment horizontal="center" vertical="center" wrapText="1"/>
      <protection/>
    </xf>
    <xf numFmtId="0" fontId="30" fillId="33" borderId="46" xfId="52" applyFont="1" applyFill="1" applyBorder="1" applyAlignment="1" applyProtection="1">
      <alignment horizontal="center" vertical="center" wrapText="1"/>
      <protection/>
    </xf>
    <xf numFmtId="0" fontId="30" fillId="33" borderId="49" xfId="52" applyFont="1" applyFill="1" applyBorder="1" applyAlignment="1" applyProtection="1">
      <alignment horizontal="center" vertical="center" wrapText="1"/>
      <protection/>
    </xf>
    <xf numFmtId="164" fontId="30" fillId="33" borderId="32" xfId="52" applyNumberFormat="1" applyFont="1" applyFill="1" applyBorder="1" applyAlignment="1" applyProtection="1">
      <alignment horizontal="center" vertical="center" wrapText="1"/>
      <protection/>
    </xf>
    <xf numFmtId="0" fontId="30" fillId="33" borderId="16" xfId="52" applyFont="1" applyFill="1" applyBorder="1" applyAlignment="1" applyProtection="1">
      <alignment horizontal="center" vertical="center" wrapText="1"/>
      <protection/>
    </xf>
    <xf numFmtId="0" fontId="30" fillId="33" borderId="0" xfId="52" applyFont="1" applyFill="1" applyBorder="1" applyAlignment="1" applyProtection="1">
      <alignment horizontal="center" vertical="center" wrapText="1"/>
      <protection/>
    </xf>
    <xf numFmtId="0" fontId="30" fillId="33" borderId="17" xfId="52" applyFont="1" applyFill="1" applyBorder="1" applyAlignment="1" applyProtection="1">
      <alignment horizontal="center" vertical="center" wrapText="1"/>
      <protection/>
    </xf>
    <xf numFmtId="164" fontId="30" fillId="33" borderId="48" xfId="52" applyNumberFormat="1" applyFont="1" applyFill="1" applyBorder="1" applyAlignment="1" applyProtection="1">
      <alignment horizontal="center" vertical="center" wrapText="1"/>
      <protection/>
    </xf>
    <xf numFmtId="164" fontId="30" fillId="33" borderId="33" xfId="52" applyNumberFormat="1" applyFont="1" applyFill="1" applyBorder="1" applyAlignment="1" applyProtection="1">
      <alignment horizontal="center" vertical="center" wrapText="1"/>
      <protection/>
    </xf>
    <xf numFmtId="0" fontId="9" fillId="33" borderId="50" xfId="52" applyFont="1" applyFill="1" applyBorder="1" applyAlignment="1" applyProtection="1">
      <alignment horizontal="center" vertical="center" wrapText="1"/>
      <protection/>
    </xf>
    <xf numFmtId="0" fontId="29" fillId="33" borderId="51" xfId="52" applyFont="1" applyFill="1" applyBorder="1" applyAlignment="1" applyProtection="1">
      <alignment horizontal="center" vertical="center" wrapText="1"/>
      <protection/>
    </xf>
    <xf numFmtId="0" fontId="32" fillId="0" borderId="47" xfId="52" applyFont="1" applyFill="1" applyBorder="1" applyAlignment="1" applyProtection="1">
      <alignment horizontal="center" vertical="center" shrinkToFit="1"/>
      <protection/>
    </xf>
    <xf numFmtId="0" fontId="32" fillId="0" borderId="52" xfId="52" applyFont="1" applyFill="1" applyBorder="1" applyAlignment="1" applyProtection="1">
      <alignment horizontal="center" vertical="center" shrinkToFit="1"/>
      <protection/>
    </xf>
    <xf numFmtId="0" fontId="32" fillId="0" borderId="47" xfId="52" applyFont="1" applyFill="1" applyBorder="1" applyAlignment="1" applyProtection="1">
      <alignment horizontal="center" vertical="center"/>
      <protection/>
    </xf>
    <xf numFmtId="0" fontId="32" fillId="0" borderId="52" xfId="52" applyFont="1" applyBorder="1" applyAlignment="1">
      <alignment horizontal="center" vertical="center"/>
      <protection/>
    </xf>
    <xf numFmtId="0" fontId="32" fillId="0" borderId="53" xfId="52" applyFont="1" applyFill="1" applyBorder="1" applyAlignment="1" applyProtection="1">
      <alignment horizontal="center" vertical="center"/>
      <protection/>
    </xf>
    <xf numFmtId="164" fontId="32" fillId="0" borderId="54" xfId="52" applyNumberFormat="1" applyFont="1" applyFill="1" applyBorder="1" applyAlignment="1" applyProtection="1">
      <alignment horizontal="center" vertical="center"/>
      <protection/>
    </xf>
    <xf numFmtId="164" fontId="32" fillId="0" borderId="55" xfId="52" applyNumberFormat="1" applyFont="1" applyFill="1" applyBorder="1" applyAlignment="1" applyProtection="1">
      <alignment horizontal="center" vertical="center"/>
      <protection/>
    </xf>
    <xf numFmtId="164" fontId="32" fillId="0" borderId="56" xfId="52" applyNumberFormat="1" applyFont="1" applyFill="1" applyBorder="1" applyAlignment="1" applyProtection="1">
      <alignment horizontal="center" vertical="center"/>
      <protection/>
    </xf>
    <xf numFmtId="164" fontId="32" fillId="0" borderId="57" xfId="52" applyNumberFormat="1" applyFont="1" applyFill="1" applyBorder="1" applyAlignment="1" applyProtection="1">
      <alignment horizontal="center" vertical="center"/>
      <protection/>
    </xf>
    <xf numFmtId="0" fontId="32" fillId="0" borderId="52" xfId="52" applyFont="1" applyFill="1" applyBorder="1" applyAlignment="1" applyProtection="1">
      <alignment horizontal="center" vertical="center"/>
      <protection/>
    </xf>
    <xf numFmtId="0" fontId="32" fillId="0" borderId="58" xfId="52" applyFont="1" applyFill="1" applyBorder="1" applyAlignment="1" applyProtection="1">
      <alignment horizontal="center" vertical="center"/>
      <protection/>
    </xf>
    <xf numFmtId="0" fontId="32" fillId="0" borderId="59" xfId="52" applyFont="1" applyFill="1" applyBorder="1" applyAlignment="1" applyProtection="1">
      <alignment horizontal="center" vertical="center"/>
      <protection/>
    </xf>
    <xf numFmtId="0" fontId="32" fillId="0" borderId="54" xfId="52" applyFont="1" applyFill="1" applyBorder="1" applyAlignment="1" applyProtection="1">
      <alignment horizontal="center" vertical="center"/>
      <protection/>
    </xf>
    <xf numFmtId="167" fontId="32" fillId="0" borderId="57" xfId="52" applyNumberFormat="1" applyFont="1" applyFill="1" applyBorder="1" applyAlignment="1" applyProtection="1">
      <alignment horizontal="center" vertical="center"/>
      <protection/>
    </xf>
    <xf numFmtId="0" fontId="32" fillId="0" borderId="60" xfId="52" applyFont="1" applyFill="1" applyBorder="1" applyAlignment="1" applyProtection="1">
      <alignment horizontal="center" vertical="center" shrinkToFit="1"/>
      <protection/>
    </xf>
    <xf numFmtId="0" fontId="32" fillId="0" borderId="61" xfId="52" applyFont="1" applyFill="1" applyBorder="1" applyAlignment="1" applyProtection="1">
      <alignment horizontal="center" vertical="center" shrinkToFit="1"/>
      <protection/>
    </xf>
    <xf numFmtId="0" fontId="32" fillId="0" borderId="60" xfId="52" applyFont="1" applyFill="1" applyBorder="1" applyAlignment="1" applyProtection="1">
      <alignment horizontal="center" vertical="center"/>
      <protection/>
    </xf>
    <xf numFmtId="0" fontId="32" fillId="0" borderId="61" xfId="52" applyFont="1" applyBorder="1" applyAlignment="1">
      <alignment horizontal="center" vertical="center"/>
      <protection/>
    </xf>
    <xf numFmtId="0" fontId="32" fillId="0" borderId="62" xfId="52" applyFont="1" applyFill="1" applyBorder="1" applyAlignment="1" applyProtection="1">
      <alignment horizontal="center" vertical="center"/>
      <protection/>
    </xf>
    <xf numFmtId="164" fontId="32" fillId="0" borderId="63" xfId="52" applyNumberFormat="1" applyFont="1" applyFill="1" applyBorder="1" applyAlignment="1" applyProtection="1">
      <alignment horizontal="center" vertical="center"/>
      <protection/>
    </xf>
    <xf numFmtId="164" fontId="32" fillId="0" borderId="64" xfId="52" applyNumberFormat="1" applyFont="1" applyFill="1" applyBorder="1" applyAlignment="1" applyProtection="1">
      <alignment horizontal="center" vertical="center"/>
      <protection/>
    </xf>
    <xf numFmtId="164" fontId="32" fillId="0" borderId="65" xfId="52" applyNumberFormat="1" applyFont="1" applyFill="1" applyBorder="1" applyAlignment="1" applyProtection="1">
      <alignment horizontal="center" vertical="center"/>
      <protection/>
    </xf>
    <xf numFmtId="164" fontId="32" fillId="0" borderId="66" xfId="52" applyNumberFormat="1" applyFont="1" applyFill="1" applyBorder="1" applyAlignment="1" applyProtection="1">
      <alignment horizontal="center" vertical="center"/>
      <protection/>
    </xf>
    <xf numFmtId="0" fontId="32" fillId="0" borderId="61" xfId="52" applyFont="1" applyFill="1" applyBorder="1" applyAlignment="1" applyProtection="1">
      <alignment horizontal="center" vertical="center"/>
      <protection/>
    </xf>
    <xf numFmtId="0" fontId="32" fillId="0" borderId="67" xfId="52" applyFont="1" applyFill="1" applyBorder="1" applyAlignment="1" applyProtection="1">
      <alignment horizontal="center" vertical="center"/>
      <protection/>
    </xf>
    <xf numFmtId="0" fontId="32" fillId="0" borderId="68" xfId="52" applyFont="1" applyFill="1" applyBorder="1" applyAlignment="1" applyProtection="1">
      <alignment horizontal="center" vertical="center"/>
      <protection/>
    </xf>
    <xf numFmtId="0" fontId="32" fillId="0" borderId="63" xfId="52" applyFont="1" applyFill="1" applyBorder="1" applyAlignment="1" applyProtection="1">
      <alignment horizontal="center" vertical="center"/>
      <protection locked="0"/>
    </xf>
    <xf numFmtId="167" fontId="32" fillId="0" borderId="66" xfId="52" applyNumberFormat="1" applyFont="1" applyFill="1" applyBorder="1" applyAlignment="1" applyProtection="1">
      <alignment horizontal="center" vertical="center"/>
      <protection/>
    </xf>
    <xf numFmtId="0" fontId="32" fillId="0" borderId="69" xfId="52" applyFont="1" applyFill="1" applyBorder="1" applyAlignment="1" applyProtection="1">
      <alignment horizontal="center" vertical="center" shrinkToFit="1"/>
      <protection/>
    </xf>
    <xf numFmtId="0" fontId="32" fillId="0" borderId="70" xfId="52" applyFont="1" applyFill="1" applyBorder="1" applyAlignment="1" applyProtection="1">
      <alignment horizontal="center" vertical="center" shrinkToFit="1"/>
      <protection locked="0"/>
    </xf>
    <xf numFmtId="0" fontId="32" fillId="0" borderId="69" xfId="52" applyFont="1" applyFill="1" applyBorder="1" applyAlignment="1" applyProtection="1">
      <alignment horizontal="center" vertical="center"/>
      <protection locked="0"/>
    </xf>
    <xf numFmtId="0" fontId="32" fillId="0" borderId="70" xfId="52" applyFont="1" applyBorder="1" applyAlignment="1" applyProtection="1">
      <alignment horizontal="center" vertical="center"/>
      <protection locked="0"/>
    </xf>
    <xf numFmtId="0" fontId="32" fillId="0" borderId="71" xfId="52" applyFont="1" applyFill="1" applyBorder="1" applyAlignment="1" applyProtection="1">
      <alignment horizontal="center" vertical="center"/>
      <protection locked="0"/>
    </xf>
    <xf numFmtId="164" fontId="32" fillId="0" borderId="72" xfId="52" applyNumberFormat="1" applyFont="1" applyFill="1" applyBorder="1" applyAlignment="1" applyProtection="1">
      <alignment horizontal="center" vertical="center"/>
      <protection locked="0"/>
    </xf>
    <xf numFmtId="164" fontId="32" fillId="0" borderId="73" xfId="52" applyNumberFormat="1" applyFont="1" applyFill="1" applyBorder="1" applyAlignment="1" applyProtection="1">
      <alignment horizontal="center" vertical="center"/>
      <protection locked="0"/>
    </xf>
    <xf numFmtId="164" fontId="32" fillId="0" borderId="74" xfId="52" applyNumberFormat="1" applyFont="1" applyFill="1" applyBorder="1" applyAlignment="1" applyProtection="1">
      <alignment horizontal="center" vertical="center"/>
      <protection locked="0"/>
    </xf>
    <xf numFmtId="164" fontId="32" fillId="0" borderId="75" xfId="52" applyNumberFormat="1" applyFont="1" applyFill="1" applyBorder="1" applyAlignment="1" applyProtection="1">
      <alignment horizontal="center" vertical="center"/>
      <protection locked="0"/>
    </xf>
    <xf numFmtId="0" fontId="32" fillId="0" borderId="70" xfId="52" applyFont="1" applyFill="1" applyBorder="1" applyAlignment="1" applyProtection="1">
      <alignment horizontal="center" vertical="center"/>
      <protection locked="0"/>
    </xf>
    <xf numFmtId="0" fontId="32" fillId="0" borderId="72" xfId="52" applyFont="1" applyFill="1" applyBorder="1" applyAlignment="1" applyProtection="1">
      <alignment horizontal="center" vertical="center"/>
      <protection locked="0"/>
    </xf>
    <xf numFmtId="167" fontId="32" fillId="0" borderId="75" xfId="52" applyNumberFormat="1" applyFont="1" applyFill="1" applyBorder="1" applyAlignment="1" applyProtection="1">
      <alignment horizontal="center" vertical="center"/>
      <protection/>
    </xf>
    <xf numFmtId="0" fontId="32" fillId="0" borderId="70" xfId="52" applyFont="1" applyBorder="1" applyAlignment="1" applyProtection="1">
      <alignment vertical="center"/>
      <protection locked="0"/>
    </xf>
    <xf numFmtId="0" fontId="32" fillId="0" borderId="69" xfId="52" applyFont="1" applyBorder="1" applyAlignment="1" applyProtection="1">
      <alignment vertical="center"/>
      <protection locked="0"/>
    </xf>
    <xf numFmtId="0" fontId="32" fillId="0" borderId="71" xfId="52" applyFont="1" applyBorder="1" applyAlignment="1" applyProtection="1">
      <alignment vertical="center"/>
      <protection locked="0"/>
    </xf>
    <xf numFmtId="0" fontId="32" fillId="0" borderId="72" xfId="52" applyFont="1" applyBorder="1" applyAlignment="1" applyProtection="1">
      <alignment vertical="center"/>
      <protection locked="0"/>
    </xf>
    <xf numFmtId="0" fontId="32" fillId="0" borderId="73" xfId="52" applyFont="1" applyBorder="1" applyAlignment="1" applyProtection="1">
      <alignment vertical="center"/>
      <protection locked="0"/>
    </xf>
    <xf numFmtId="0" fontId="32" fillId="0" borderId="74" xfId="52" applyFont="1" applyBorder="1" applyAlignment="1" applyProtection="1">
      <alignment vertical="center"/>
      <protection locked="0"/>
    </xf>
    <xf numFmtId="0" fontId="32" fillId="0" borderId="75" xfId="52" applyFont="1" applyBorder="1" applyAlignment="1" applyProtection="1">
      <alignment vertical="center"/>
      <protection locked="0"/>
    </xf>
    <xf numFmtId="0" fontId="32" fillId="0" borderId="76" xfId="52" applyFont="1" applyFill="1" applyBorder="1" applyAlignment="1" applyProtection="1">
      <alignment horizontal="center" vertical="center" shrinkToFit="1"/>
      <protection/>
    </xf>
    <xf numFmtId="0" fontId="32" fillId="0" borderId="77" xfId="52" applyFont="1" applyBorder="1" applyAlignment="1" applyProtection="1">
      <alignment vertical="center"/>
      <protection locked="0"/>
    </xf>
    <xf numFmtId="0" fontId="32" fillId="0" borderId="76" xfId="52" applyFont="1" applyBorder="1" applyAlignment="1" applyProtection="1">
      <alignment vertical="center"/>
      <protection locked="0"/>
    </xf>
    <xf numFmtId="0" fontId="32" fillId="0" borderId="78" xfId="52" applyFont="1" applyBorder="1" applyAlignment="1" applyProtection="1">
      <alignment vertical="center"/>
      <protection locked="0"/>
    </xf>
    <xf numFmtId="0" fontId="32" fillId="0" borderId="79" xfId="52" applyFont="1" applyBorder="1" applyAlignment="1" applyProtection="1">
      <alignment vertical="center"/>
      <protection locked="0"/>
    </xf>
    <xf numFmtId="0" fontId="32" fillId="0" borderId="80" xfId="52" applyFont="1" applyBorder="1" applyAlignment="1" applyProtection="1">
      <alignment vertical="center"/>
      <protection locked="0"/>
    </xf>
    <xf numFmtId="0" fontId="32" fillId="0" borderId="81" xfId="52" applyFont="1" applyBorder="1" applyAlignment="1" applyProtection="1">
      <alignment vertical="center"/>
      <protection locked="0"/>
    </xf>
    <xf numFmtId="0" fontId="32" fillId="0" borderId="82" xfId="52" applyFont="1" applyBorder="1" applyAlignment="1" applyProtection="1">
      <alignment vertical="center"/>
      <protection locked="0"/>
    </xf>
    <xf numFmtId="0" fontId="32" fillId="0" borderId="77" xfId="52" applyFont="1" applyFill="1" applyBorder="1" applyAlignment="1" applyProtection="1">
      <alignment horizontal="center" vertical="center"/>
      <protection/>
    </xf>
    <xf numFmtId="0" fontId="32" fillId="0" borderId="83" xfId="52" applyFont="1" applyFill="1" applyBorder="1" applyAlignment="1" applyProtection="1">
      <alignment horizontal="center" vertical="center"/>
      <protection/>
    </xf>
    <xf numFmtId="0" fontId="32" fillId="0" borderId="84" xfId="52" applyFont="1" applyFill="1" applyBorder="1" applyAlignment="1" applyProtection="1">
      <alignment horizontal="center" vertical="center"/>
      <protection/>
    </xf>
    <xf numFmtId="167" fontId="32" fillId="0" borderId="82" xfId="52" applyNumberFormat="1" applyFont="1" applyFill="1" applyBorder="1" applyAlignment="1" applyProtection="1">
      <alignment horizontal="center" vertical="center"/>
      <protection/>
    </xf>
    <xf numFmtId="0" fontId="8" fillId="0" borderId="85" xfId="52" applyFont="1" applyBorder="1" applyAlignment="1">
      <alignment horizontal="center" vertical="center"/>
      <protection/>
    </xf>
    <xf numFmtId="0" fontId="8" fillId="0" borderId="86" xfId="52" applyFont="1" applyBorder="1" applyAlignment="1">
      <alignment horizontal="center" vertical="center"/>
      <protection/>
    </xf>
    <xf numFmtId="0" fontId="8" fillId="0" borderId="87" xfId="52" applyFont="1" applyBorder="1" applyAlignment="1">
      <alignment vertical="center"/>
      <protection/>
    </xf>
    <xf numFmtId="0" fontId="0" fillId="34" borderId="88" xfId="52" applyFill="1" applyBorder="1" applyAlignment="1">
      <alignment horizontal="center" vertical="center"/>
      <protection/>
    </xf>
    <xf numFmtId="0" fontId="0" fillId="34" borderId="0" xfId="52" applyFill="1" applyBorder="1" applyAlignment="1">
      <alignment horizontal="center" vertical="center"/>
      <protection/>
    </xf>
    <xf numFmtId="0" fontId="0" fillId="34" borderId="89" xfId="52" applyFill="1" applyBorder="1" applyAlignment="1">
      <alignment horizontal="center" vertical="center"/>
      <protection/>
    </xf>
    <xf numFmtId="0" fontId="4" fillId="35" borderId="90" xfId="52" applyFont="1" applyFill="1" applyBorder="1" applyAlignment="1">
      <alignment horizontal="center" vertical="center"/>
      <protection/>
    </xf>
    <xf numFmtId="0" fontId="4" fillId="35" borderId="91" xfId="52" applyFont="1" applyFill="1" applyBorder="1" applyAlignment="1">
      <alignment horizontal="center" vertical="center"/>
      <protection/>
    </xf>
    <xf numFmtId="0" fontId="4" fillId="35" borderId="92" xfId="52" applyFont="1" applyFill="1" applyBorder="1" applyAlignment="1">
      <alignment horizontal="center" vertical="center"/>
      <protection/>
    </xf>
    <xf numFmtId="0" fontId="0" fillId="34" borderId="11" xfId="52" applyFill="1" applyBorder="1" applyAlignment="1">
      <alignment vertical="center"/>
      <protection/>
    </xf>
    <xf numFmtId="0" fontId="0" fillId="34" borderId="35" xfId="52" applyFill="1" applyBorder="1" applyAlignment="1">
      <alignment vertical="center"/>
      <protection/>
    </xf>
    <xf numFmtId="0" fontId="0" fillId="34" borderId="13" xfId="52" applyFill="1" applyBorder="1" applyAlignment="1">
      <alignment vertical="center"/>
      <protection/>
    </xf>
    <xf numFmtId="0" fontId="28" fillId="33" borderId="93" xfId="52" applyFont="1" applyFill="1" applyBorder="1" applyAlignment="1" applyProtection="1">
      <alignment horizontal="center" vertical="center" wrapText="1"/>
      <protection/>
    </xf>
    <xf numFmtId="0" fontId="36" fillId="34" borderId="0" xfId="0" applyFont="1" applyFill="1" applyAlignment="1">
      <alignment vertical="center"/>
    </xf>
    <xf numFmtId="0" fontId="28" fillId="34" borderId="11" xfId="52" applyFont="1" applyFill="1" applyBorder="1" applyAlignment="1">
      <alignment vertical="center"/>
      <protection/>
    </xf>
    <xf numFmtId="0" fontId="28" fillId="34" borderId="35" xfId="52" applyFont="1" applyFill="1" applyBorder="1" applyAlignment="1">
      <alignment vertical="center"/>
      <protection/>
    </xf>
    <xf numFmtId="0" fontId="28" fillId="0" borderId="35" xfId="52" applyFont="1" applyBorder="1" applyAlignment="1">
      <alignment vertical="center"/>
      <protection/>
    </xf>
    <xf numFmtId="0" fontId="28" fillId="0" borderId="23" xfId="52" applyFont="1" applyBorder="1" applyAlignment="1">
      <alignment vertical="center"/>
      <protection/>
    </xf>
    <xf numFmtId="0" fontId="28" fillId="0" borderId="11" xfId="52" applyFont="1" applyBorder="1" applyAlignment="1">
      <alignment vertical="center"/>
      <protection/>
    </xf>
    <xf numFmtId="0" fontId="28" fillId="0" borderId="13" xfId="52" applyFont="1" applyBorder="1" applyAlignment="1">
      <alignment vertical="center"/>
      <protection/>
    </xf>
    <xf numFmtId="0" fontId="28" fillId="0" borderId="34" xfId="52" applyFont="1" applyBorder="1" applyAlignment="1">
      <alignment vertical="center"/>
      <protection/>
    </xf>
    <xf numFmtId="0" fontId="28" fillId="0" borderId="94" xfId="52" applyFont="1" applyBorder="1" applyAlignment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485775</xdr:colOff>
      <xdr:row>5</xdr:row>
      <xdr:rowOff>0</xdr:rowOff>
    </xdr:to>
    <xdr:pic>
      <xdr:nvPicPr>
        <xdr:cNvPr id="1" name="Image 8" descr="Tee-Shirt Blois Badminton Club 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3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28575</xdr:rowOff>
    </xdr:from>
    <xdr:to>
      <xdr:col>3</xdr:col>
      <xdr:colOff>476250</xdr:colOff>
      <xdr:row>5</xdr:row>
      <xdr:rowOff>9525</xdr:rowOff>
    </xdr:to>
    <xdr:pic>
      <xdr:nvPicPr>
        <xdr:cNvPr id="2" name="Picture 1" descr="[150 dpi] Blois Badminton Club (new 2013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28575"/>
          <a:ext cx="876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381000</xdr:colOff>
      <xdr:row>0</xdr:row>
      <xdr:rowOff>9525</xdr:rowOff>
    </xdr:from>
    <xdr:to>
      <xdr:col>15</xdr:col>
      <xdr:colOff>695325</xdr:colOff>
      <xdr:row>3</xdr:row>
      <xdr:rowOff>0</xdr:rowOff>
    </xdr:to>
    <xdr:pic>
      <xdr:nvPicPr>
        <xdr:cNvPr id="3" name="Picture 2" descr="Cartouches FFBaD + EFB 3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952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37</xdr:row>
      <xdr:rowOff>19050</xdr:rowOff>
    </xdr:from>
    <xdr:to>
      <xdr:col>11</xdr:col>
      <xdr:colOff>314325</xdr:colOff>
      <xdr:row>40</xdr:row>
      <xdr:rowOff>114300</xdr:rowOff>
    </xdr:to>
    <xdr:pic>
      <xdr:nvPicPr>
        <xdr:cNvPr id="4" name="Picture 1" descr="MCj0287235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666750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tabSelected="1" zoomScale="115" zoomScaleNormal="115" zoomScaleSheetLayoutView="100" workbookViewId="0" topLeftCell="A22">
      <selection activeCell="E30" sqref="E30"/>
    </sheetView>
  </sheetViews>
  <sheetFormatPr defaultColWidth="11.421875" defaultRowHeight="12.75"/>
  <cols>
    <col min="1" max="1" width="3.7109375" style="45" customWidth="1"/>
    <col min="2" max="2" width="8.7109375" style="45" customWidth="1"/>
    <col min="3" max="3" width="4.7109375" style="45" customWidth="1"/>
    <col min="4" max="4" width="16.7109375" style="45" customWidth="1"/>
    <col min="5" max="5" width="12.7109375" style="45" customWidth="1"/>
    <col min="6" max="6" width="10.7109375" style="45" customWidth="1"/>
    <col min="7" max="9" width="5.7109375" style="45" customWidth="1"/>
    <col min="10" max="10" width="6.7109375" style="45" customWidth="1"/>
    <col min="11" max="11" width="7.28125" style="45" customWidth="1"/>
    <col min="12" max="12" width="6.7109375" style="45" customWidth="1"/>
    <col min="13" max="13" width="16.7109375" style="45" customWidth="1"/>
    <col min="14" max="14" width="12.7109375" style="45" customWidth="1"/>
    <col min="15" max="15" width="8.7109375" style="45" customWidth="1"/>
    <col min="16" max="16" width="10.7109375" style="45" customWidth="1"/>
    <col min="17" max="17" width="7.00390625" style="45" customWidth="1"/>
    <col min="18" max="18" width="11.421875" style="45" customWidth="1"/>
    <col min="19" max="19" width="5.7109375" style="45" hidden="1" customWidth="1"/>
    <col min="20" max="35" width="5.7109375" style="50" hidden="1" customWidth="1"/>
    <col min="36" max="38" width="5.7109375" style="45" hidden="1" customWidth="1"/>
    <col min="39" max="16384" width="11.421875" style="45" customWidth="1"/>
  </cols>
  <sheetData>
    <row r="1" spans="1:21" ht="22.5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S1" s="45" t="s">
        <v>49</v>
      </c>
      <c r="T1" s="50" t="s">
        <v>47</v>
      </c>
      <c r="U1" s="50" t="s">
        <v>16</v>
      </c>
    </row>
    <row r="2" spans="1:21" ht="20.25">
      <c r="A2" s="33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S2" s="45" t="s">
        <v>30</v>
      </c>
      <c r="T2" s="50" t="s">
        <v>48</v>
      </c>
      <c r="U2" s="50" t="s">
        <v>50</v>
      </c>
    </row>
    <row r="3" spans="19:20" ht="9.75" customHeight="1">
      <c r="S3" s="45" t="s">
        <v>31</v>
      </c>
      <c r="T3" s="50" t="s">
        <v>14</v>
      </c>
    </row>
    <row r="4" spans="2:20" ht="15" customHeight="1">
      <c r="B4" s="5"/>
      <c r="C4" s="36" t="s">
        <v>34</v>
      </c>
      <c r="D4" s="36"/>
      <c r="E4" s="37"/>
      <c r="F4" s="28"/>
      <c r="G4" s="28"/>
      <c r="H4" s="28"/>
      <c r="I4" s="28"/>
      <c r="J4" s="28"/>
      <c r="K4" s="28"/>
      <c r="L4" s="29"/>
      <c r="M4" s="6" t="s">
        <v>35</v>
      </c>
      <c r="N4" s="26"/>
      <c r="O4" s="26"/>
      <c r="P4" s="26"/>
      <c r="Q4" s="4"/>
      <c r="S4" s="45" t="s">
        <v>32</v>
      </c>
      <c r="T4" s="50" t="s">
        <v>18</v>
      </c>
    </row>
    <row r="5" spans="2:19" ht="9.75" customHeight="1">
      <c r="B5" s="5"/>
      <c r="C5" s="5"/>
      <c r="D5" s="5"/>
      <c r="E5" s="4"/>
      <c r="J5" s="4"/>
      <c r="K5" s="4"/>
      <c r="L5" s="4"/>
      <c r="M5" s="4"/>
      <c r="S5" s="45" t="s">
        <v>33</v>
      </c>
    </row>
    <row r="6" spans="2:19" ht="15" customHeight="1">
      <c r="B6" s="38" t="s">
        <v>36</v>
      </c>
      <c r="C6" s="39"/>
      <c r="D6" s="40"/>
      <c r="E6" s="37"/>
      <c r="F6" s="28"/>
      <c r="G6" s="28"/>
      <c r="H6" s="28"/>
      <c r="I6" s="28"/>
      <c r="J6" s="28"/>
      <c r="K6" s="28"/>
      <c r="L6" s="27" t="s">
        <v>62</v>
      </c>
      <c r="M6" s="25"/>
      <c r="N6" s="26"/>
      <c r="O6" s="26"/>
      <c r="P6" s="26"/>
      <c r="S6" s="45" t="s">
        <v>19</v>
      </c>
    </row>
    <row r="7" spans="2:19" ht="9.75" customHeight="1">
      <c r="B7" s="5"/>
      <c r="C7" s="5"/>
      <c r="D7" s="5"/>
      <c r="E7" s="4"/>
      <c r="J7" s="4"/>
      <c r="K7" s="4"/>
      <c r="L7" s="4"/>
      <c r="M7" s="4"/>
      <c r="S7" s="45" t="s">
        <v>20</v>
      </c>
    </row>
    <row r="8" spans="2:19" ht="15" customHeight="1">
      <c r="B8" s="5"/>
      <c r="C8" s="17" t="s">
        <v>37</v>
      </c>
      <c r="D8" s="17"/>
      <c r="E8" s="18"/>
      <c r="F8" s="19"/>
      <c r="G8" s="19"/>
      <c r="H8" s="19"/>
      <c r="I8" s="19"/>
      <c r="J8" s="19"/>
      <c r="K8" s="20"/>
      <c r="L8" s="24" t="s">
        <v>7</v>
      </c>
      <c r="M8" s="25"/>
      <c r="N8" s="26"/>
      <c r="O8" s="26"/>
      <c r="P8" s="26"/>
      <c r="S8" s="45" t="s">
        <v>21</v>
      </c>
    </row>
    <row r="9" spans="3:19" ht="15" customHeight="1">
      <c r="C9" s="4"/>
      <c r="D9" s="4"/>
      <c r="E9" s="21"/>
      <c r="F9" s="22"/>
      <c r="G9" s="22"/>
      <c r="H9" s="22"/>
      <c r="I9" s="22"/>
      <c r="J9" s="22"/>
      <c r="K9" s="23"/>
      <c r="L9" s="4"/>
      <c r="M9" s="4"/>
      <c r="S9" s="45" t="s">
        <v>22</v>
      </c>
    </row>
    <row r="10" spans="1:19" ht="9.75" customHeight="1">
      <c r="A10" s="7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S10" s="45" t="s">
        <v>23</v>
      </c>
    </row>
    <row r="11" spans="1:35" s="5" customFormat="1" ht="15" customHeight="1">
      <c r="A11" s="7"/>
      <c r="B11" s="64" t="s">
        <v>38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1"/>
      <c r="R11" s="49"/>
      <c r="S11" s="5" t="s">
        <v>11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19" ht="15" customHeight="1">
      <c r="A12" s="7"/>
      <c r="B12" s="9"/>
      <c r="C12" s="24" t="s">
        <v>39</v>
      </c>
      <c r="D12" s="27"/>
      <c r="E12" s="27"/>
      <c r="F12" s="28"/>
      <c r="G12" s="28"/>
      <c r="H12" s="28"/>
      <c r="I12" s="28"/>
      <c r="J12" s="29"/>
      <c r="K12" s="3"/>
      <c r="L12" s="27" t="s">
        <v>71</v>
      </c>
      <c r="M12" s="27"/>
      <c r="N12" s="28"/>
      <c r="O12" s="28"/>
      <c r="P12" s="28"/>
      <c r="Q12" s="5"/>
      <c r="R12" s="8"/>
      <c r="S12" s="45" t="s">
        <v>24</v>
      </c>
    </row>
    <row r="13" spans="1:19" ht="15" customHeight="1" thickBot="1">
      <c r="A13" s="4"/>
      <c r="B13" s="4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8"/>
      <c r="S13" s="45" t="s">
        <v>11</v>
      </c>
    </row>
    <row r="14" spans="1:38" ht="12" customHeight="1">
      <c r="A14" s="59" t="s">
        <v>54</v>
      </c>
      <c r="B14" s="41" t="s">
        <v>40</v>
      </c>
      <c r="C14" s="57" t="s">
        <v>41</v>
      </c>
      <c r="D14" s="102" t="s">
        <v>63</v>
      </c>
      <c r="E14" s="103"/>
      <c r="F14" s="104"/>
      <c r="G14" s="70" t="s">
        <v>10</v>
      </c>
      <c r="H14" s="71"/>
      <c r="I14" s="72"/>
      <c r="J14" s="70" t="s">
        <v>77</v>
      </c>
      <c r="K14" s="71"/>
      <c r="L14" s="72"/>
      <c r="M14" s="102" t="s">
        <v>78</v>
      </c>
      <c r="N14" s="103"/>
      <c r="O14" s="104"/>
      <c r="P14" s="105" t="s">
        <v>64</v>
      </c>
      <c r="R14" s="46"/>
      <c r="S14" s="45" t="s">
        <v>25</v>
      </c>
      <c r="W14" s="51" t="s">
        <v>1</v>
      </c>
      <c r="X14" s="52"/>
      <c r="Y14" s="52"/>
      <c r="Z14" s="53"/>
      <c r="AA14" s="55" t="s">
        <v>16</v>
      </c>
      <c r="AB14" s="52"/>
      <c r="AC14" s="52"/>
      <c r="AD14" s="53"/>
      <c r="AE14" s="55" t="s">
        <v>3</v>
      </c>
      <c r="AF14" s="52"/>
      <c r="AG14" s="52"/>
      <c r="AH14" s="53"/>
      <c r="AI14" s="55" t="s">
        <v>61</v>
      </c>
      <c r="AJ14" s="52"/>
      <c r="AK14" s="52"/>
      <c r="AL14" s="53"/>
    </row>
    <row r="15" spans="1:38" ht="12" customHeight="1">
      <c r="A15" s="91"/>
      <c r="B15" s="92"/>
      <c r="C15" s="93"/>
      <c r="D15" s="106"/>
      <c r="E15" s="107"/>
      <c r="F15" s="108"/>
      <c r="G15" s="99" t="s">
        <v>76</v>
      </c>
      <c r="H15" s="100"/>
      <c r="I15" s="101"/>
      <c r="J15" s="94" t="s">
        <v>1</v>
      </c>
      <c r="K15" s="112" t="s">
        <v>53</v>
      </c>
      <c r="L15" s="101"/>
      <c r="M15" s="106"/>
      <c r="N15" s="107"/>
      <c r="O15" s="108"/>
      <c r="P15" s="109"/>
      <c r="R15" s="46"/>
      <c r="W15" s="95"/>
      <c r="X15" s="96"/>
      <c r="Y15" s="96"/>
      <c r="Z15" s="97"/>
      <c r="AA15" s="98"/>
      <c r="AB15" s="96"/>
      <c r="AC15" s="96"/>
      <c r="AD15" s="97"/>
      <c r="AE15" s="98"/>
      <c r="AF15" s="96"/>
      <c r="AG15" s="96"/>
      <c r="AH15" s="97"/>
      <c r="AI15" s="98"/>
      <c r="AJ15" s="96"/>
      <c r="AK15" s="96"/>
      <c r="AL15" s="97"/>
    </row>
    <row r="16" spans="1:38" ht="12" customHeight="1" thickBot="1">
      <c r="A16" s="60"/>
      <c r="B16" s="42"/>
      <c r="C16" s="58"/>
      <c r="D16" s="74" t="s">
        <v>0</v>
      </c>
      <c r="E16" s="75" t="s">
        <v>42</v>
      </c>
      <c r="F16" s="76" t="s">
        <v>43</v>
      </c>
      <c r="G16" s="67" t="s">
        <v>1</v>
      </c>
      <c r="H16" s="68" t="s">
        <v>2</v>
      </c>
      <c r="I16" s="69" t="s">
        <v>3</v>
      </c>
      <c r="J16" s="43" t="s">
        <v>8</v>
      </c>
      <c r="K16" s="184" t="s">
        <v>79</v>
      </c>
      <c r="L16" s="111" t="s">
        <v>8</v>
      </c>
      <c r="M16" s="43" t="s">
        <v>0</v>
      </c>
      <c r="N16" s="73" t="s">
        <v>58</v>
      </c>
      <c r="O16" s="44" t="s">
        <v>59</v>
      </c>
      <c r="P16" s="110"/>
      <c r="R16" s="46"/>
      <c r="S16" s="45" t="s">
        <v>26</v>
      </c>
      <c r="T16" s="50" t="s">
        <v>55</v>
      </c>
      <c r="U16" s="50" t="s">
        <v>56</v>
      </c>
      <c r="V16" s="50" t="s">
        <v>57</v>
      </c>
      <c r="W16" s="50" t="s">
        <v>47</v>
      </c>
      <c r="X16" s="50" t="s">
        <v>48</v>
      </c>
      <c r="Y16" s="50" t="s">
        <v>14</v>
      </c>
      <c r="Z16" s="54" t="s">
        <v>18</v>
      </c>
      <c r="AA16" s="56" t="s">
        <v>47</v>
      </c>
      <c r="AB16" s="50" t="s">
        <v>48</v>
      </c>
      <c r="AC16" s="50" t="s">
        <v>14</v>
      </c>
      <c r="AD16" s="54" t="s">
        <v>18</v>
      </c>
      <c r="AE16" s="56" t="s">
        <v>47</v>
      </c>
      <c r="AF16" s="50" t="s">
        <v>48</v>
      </c>
      <c r="AG16" s="50" t="s">
        <v>14</v>
      </c>
      <c r="AH16" s="54" t="s">
        <v>18</v>
      </c>
      <c r="AI16" s="56"/>
      <c r="AJ16" s="50"/>
      <c r="AK16" s="50"/>
      <c r="AL16" s="54"/>
    </row>
    <row r="17" spans="1:39" ht="15" customHeight="1" thickBot="1">
      <c r="A17" s="113" t="s">
        <v>44</v>
      </c>
      <c r="B17" s="114" t="s">
        <v>45</v>
      </c>
      <c r="C17" s="115" t="s">
        <v>46</v>
      </c>
      <c r="D17" s="116" t="s">
        <v>67</v>
      </c>
      <c r="E17" s="117" t="s">
        <v>68</v>
      </c>
      <c r="F17" s="118">
        <v>481526</v>
      </c>
      <c r="G17" s="119" t="s">
        <v>19</v>
      </c>
      <c r="H17" s="120" t="s">
        <v>23</v>
      </c>
      <c r="I17" s="121" t="s">
        <v>24</v>
      </c>
      <c r="J17" s="122" t="s">
        <v>47</v>
      </c>
      <c r="K17" s="123" t="s">
        <v>16</v>
      </c>
      <c r="L17" s="124" t="s">
        <v>47</v>
      </c>
      <c r="M17" s="122" t="s">
        <v>66</v>
      </c>
      <c r="N17" s="117" t="s">
        <v>65</v>
      </c>
      <c r="O17" s="125" t="s">
        <v>45</v>
      </c>
      <c r="P17" s="126">
        <f>IF($V17=2,18,IF($V17=1,12,IF($V17=0,"",0)))</f>
        <v>18</v>
      </c>
      <c r="R17" s="46"/>
      <c r="S17" s="45" t="s">
        <v>27</v>
      </c>
      <c r="T17" s="50">
        <f>IF($J17&gt;0,1,0)</f>
        <v>1</v>
      </c>
      <c r="U17" s="50">
        <f>IF($L17&gt;0,1,0)</f>
        <v>1</v>
      </c>
      <c r="V17" s="50">
        <f>SUM(T17:U17)</f>
        <v>2</v>
      </c>
      <c r="W17" s="50" t="str">
        <f>IF(LEFT($G17,1)="A","",$W$16)</f>
        <v>B1/B4</v>
      </c>
      <c r="X17" s="50">
        <f>IF(OR(LEFT($G17,1)="A",LEFT($G17,1)="B"),"",$X$16)</f>
      </c>
      <c r="Y17" s="50">
        <f>IF(OR(LEFT($G17,1)="A",LEFT($G17,1)="B",LEFT($G17,1)="C"),"",$Y$16)</f>
      </c>
      <c r="Z17" s="54">
        <f>IF($G17="",IF(OR(LEFT($G17,1)="A",LEFT($G17,1)="B",LEFT($G17,1)="C",LEFT($G17,1)="D"),"",$Z$16),IF(OR($G17="D4",$G17="NC"),$Z$16,""))</f>
      </c>
      <c r="AA17" s="50" t="str">
        <f>IF(LEFT($H17,1)="A","",$AA$16)</f>
        <v>B1/B4</v>
      </c>
      <c r="AB17" s="50" t="str">
        <f>IF(OR(LEFT($H17,1)="A",LEFT($H17,1)="B"),"",$AB$16)</f>
        <v>C1/C4</v>
      </c>
      <c r="AC17" s="50">
        <f>IF(OR(LEFT($H17,1)="A",LEFT($H17,1)="B",LEFT($H17,1)="C"),"",$AC$16)</f>
      </c>
      <c r="AD17" s="54">
        <f>IF($G17="",IF(OR(LEFT($H17,1)="A",LEFT($H17,1)="B",LEFT($H17,1)="C",LEFT($H17,1)="D"),"",$AD$16),IF(OR($H17="D4",$H17="NC"),$AD$16,""))</f>
      </c>
      <c r="AE17" s="50" t="str">
        <f>IF(LEFT($I17,1)="A","",$AE$16)</f>
        <v>B1/B4</v>
      </c>
      <c r="AF17" s="50" t="str">
        <f>IF(OR(LEFT($I17,1)="A",LEFT($I17,1)="B"),"",$AF$16)</f>
        <v>C1/C4</v>
      </c>
      <c r="AG17" s="50">
        <f>IF(OR(LEFT($I17,1)="A",LEFT($I17,1)="B",LEFT($I17,1)="C"),"",$AG$16)</f>
      </c>
      <c r="AH17" s="54">
        <f>IF($I17="",IF(OR(LEFT($I17,1)="A",LEFT($I17,1)="B",LEFT($I17,1)="C",LEFT($I17,1)="D"),"",$AH$16),IF(OR($I17="D4",$I17="NC"),$AG$16,""))</f>
      </c>
      <c r="AI17" s="50" t="str">
        <f>IF($K17=$AA$14,$AA17,$AE17)</f>
        <v>B1/B4</v>
      </c>
      <c r="AJ17" s="50" t="str">
        <f>IF($K17=$AA$14,$AB17,$AF17)</f>
        <v>C1/C4</v>
      </c>
      <c r="AK17" s="50">
        <f>IF($K17=$AA$14,$AC17,$AG17)</f>
      </c>
      <c r="AL17" s="54">
        <f>IF($K17=$AA$14,$AD17,$AH17)</f>
      </c>
      <c r="AM17" s="2"/>
    </row>
    <row r="18" spans="1:38" ht="15" customHeight="1">
      <c r="A18" s="127">
        <v>1</v>
      </c>
      <c r="B18" s="128"/>
      <c r="C18" s="129"/>
      <c r="D18" s="130"/>
      <c r="E18" s="131"/>
      <c r="F18" s="132"/>
      <c r="G18" s="133"/>
      <c r="H18" s="134"/>
      <c r="I18" s="135"/>
      <c r="J18" s="136"/>
      <c r="K18" s="137"/>
      <c r="L18" s="138"/>
      <c r="M18" s="136"/>
      <c r="N18" s="131"/>
      <c r="O18" s="139"/>
      <c r="P18" s="140">
        <f aca="true" t="shared" si="0" ref="P18:Q32">IF($V18=2,18,IF($V18=1,12,IF($V18=0,"",0)))</f>
      </c>
      <c r="R18" s="46"/>
      <c r="S18" s="45" t="s">
        <v>28</v>
      </c>
      <c r="T18" s="50">
        <f aca="true" t="shared" si="1" ref="T18:T32">IF($J18&gt;0,1,0)</f>
        <v>0</v>
      </c>
      <c r="U18" s="50">
        <f aca="true" t="shared" si="2" ref="U18:U32">IF($L18&gt;0,1,0)</f>
        <v>0</v>
      </c>
      <c r="V18" s="50">
        <f aca="true" t="shared" si="3" ref="V18:V32">SUM(T18:U18)</f>
        <v>0</v>
      </c>
      <c r="W18" s="50" t="str">
        <f aca="true" t="shared" si="4" ref="W18:W32">IF(LEFT($G18,1)="A","",$W$16)</f>
        <v>B1/B4</v>
      </c>
      <c r="X18" s="50" t="str">
        <f aca="true" t="shared" si="5" ref="X18:X32">IF(OR(LEFT($G18,1)="A",LEFT($G18,1)="B"),"",$X$16)</f>
        <v>C1/C4</v>
      </c>
      <c r="Y18" s="50" t="str">
        <f aca="true" t="shared" si="6" ref="Y18:Y32">IF(OR(LEFT($G18,1)="A",LEFT($G18,1)="B",LEFT($G18,1)="C"),"",$Y$16)</f>
        <v>D1/D3</v>
      </c>
      <c r="Z18" s="54" t="str">
        <f aca="true" t="shared" si="7" ref="Z18:Z32">IF($G18="",IF(OR(LEFT($G18,1)="A",LEFT($G18,1)="B",LEFT($G18,1)="C",LEFT($G18,1)="D"),"",$Z$16),IF(OR($G18="D4",$G18="NC"),$Z$16,""))</f>
        <v>D4/NC</v>
      </c>
      <c r="AA18" s="50" t="str">
        <f aca="true" t="shared" si="8" ref="AA18:AA32">IF(LEFT($H18,1)="A","",$AA$16)</f>
        <v>B1/B4</v>
      </c>
      <c r="AB18" s="50" t="str">
        <f aca="true" t="shared" si="9" ref="AB18:AB32">IF(OR(LEFT($H18,1)="A",LEFT($H18,1)="B"),"",$AB$16)</f>
        <v>C1/C4</v>
      </c>
      <c r="AC18" s="50" t="str">
        <f aca="true" t="shared" si="10" ref="AC18:AC32">IF(OR(LEFT($H18,1)="A",LEFT($H18,1)="B",LEFT($H18,1)="C"),"",$AC$16)</f>
        <v>D1/D3</v>
      </c>
      <c r="AD18" s="54" t="str">
        <f aca="true" t="shared" si="11" ref="AD18:AD32">IF($G18="",IF(OR(LEFT($H18,1)="A",LEFT($H18,1)="B",LEFT($H18,1)="C",LEFT($H18,1)="D"),"",$AD$16),IF(OR($H18="D4",$H18="NC"),$AD$16,""))</f>
        <v>D4/NC</v>
      </c>
      <c r="AE18" s="50" t="str">
        <f aca="true" t="shared" si="12" ref="AE18:AE32">IF(LEFT($I18,1)="A","",$AE$16)</f>
        <v>B1/B4</v>
      </c>
      <c r="AF18" s="50" t="str">
        <f aca="true" t="shared" si="13" ref="AF18:AF32">IF(OR(LEFT($I18,1)="A",LEFT($I18,1)="B"),"",$AF$16)</f>
        <v>C1/C4</v>
      </c>
      <c r="AG18" s="50" t="str">
        <f aca="true" t="shared" si="14" ref="AG18:AG32">IF(OR(LEFT($I18,1)="A",LEFT($I18,1)="B",LEFT($I18,1)="C"),"",$AG$16)</f>
        <v>D1/D3</v>
      </c>
      <c r="AH18" s="54" t="str">
        <f aca="true" t="shared" si="15" ref="AH18:AH32">IF($I18="",IF(OR(LEFT($I18,1)="A",LEFT($I18,1)="B",LEFT($I18,1)="C",LEFT($I18,1)="D"),"",$AH$16),IF(OR($I18="D4",$I18="NC"),$AG$16,""))</f>
        <v>D4/NC</v>
      </c>
      <c r="AI18" s="50" t="str">
        <f aca="true" t="shared" si="16" ref="AI18:AI32">IF($K18=$AA$14,$AA18,$AE18)</f>
        <v>B1/B4</v>
      </c>
      <c r="AJ18" s="50" t="str">
        <f aca="true" t="shared" si="17" ref="AJ18:AJ32">IF($K18=$AA$14,$AB18,$AF18)</f>
        <v>C1/C4</v>
      </c>
      <c r="AK18" s="50" t="str">
        <f aca="true" t="shared" si="18" ref="AK18:AK32">IF($K18=$AA$14,$AC18,$AG18)</f>
        <v>D1/D3</v>
      </c>
      <c r="AL18" s="54" t="str">
        <f aca="true" t="shared" si="19" ref="AL18:AL32">IF($K18=$AA$14,$AD18,$AH18)</f>
        <v>D4/NC</v>
      </c>
    </row>
    <row r="19" spans="1:38" ht="15" customHeight="1">
      <c r="A19" s="141">
        <v>2</v>
      </c>
      <c r="B19" s="142"/>
      <c r="C19" s="143"/>
      <c r="D19" s="144"/>
      <c r="E19" s="145"/>
      <c r="F19" s="146"/>
      <c r="G19" s="147"/>
      <c r="H19" s="148"/>
      <c r="I19" s="149"/>
      <c r="J19" s="136"/>
      <c r="K19" s="137"/>
      <c r="L19" s="138"/>
      <c r="M19" s="150"/>
      <c r="N19" s="145"/>
      <c r="O19" s="151"/>
      <c r="P19" s="152">
        <f t="shared" si="0"/>
      </c>
      <c r="R19" s="46"/>
      <c r="T19" s="50">
        <f t="shared" si="1"/>
        <v>0</v>
      </c>
      <c r="U19" s="50">
        <f t="shared" si="2"/>
        <v>0</v>
      </c>
      <c r="V19" s="50">
        <f t="shared" si="3"/>
        <v>0</v>
      </c>
      <c r="W19" s="50" t="str">
        <f t="shared" si="4"/>
        <v>B1/B4</v>
      </c>
      <c r="X19" s="50" t="str">
        <f t="shared" si="5"/>
        <v>C1/C4</v>
      </c>
      <c r="Y19" s="50" t="str">
        <f t="shared" si="6"/>
        <v>D1/D3</v>
      </c>
      <c r="Z19" s="54" t="str">
        <f t="shared" si="7"/>
        <v>D4/NC</v>
      </c>
      <c r="AA19" s="50" t="str">
        <f t="shared" si="8"/>
        <v>B1/B4</v>
      </c>
      <c r="AB19" s="50" t="str">
        <f t="shared" si="9"/>
        <v>C1/C4</v>
      </c>
      <c r="AC19" s="50" t="str">
        <f t="shared" si="10"/>
        <v>D1/D3</v>
      </c>
      <c r="AD19" s="54" t="str">
        <f t="shared" si="11"/>
        <v>D4/NC</v>
      </c>
      <c r="AE19" s="50" t="str">
        <f t="shared" si="12"/>
        <v>B1/B4</v>
      </c>
      <c r="AF19" s="50" t="str">
        <f t="shared" si="13"/>
        <v>C1/C4</v>
      </c>
      <c r="AG19" s="50" t="str">
        <f t="shared" si="14"/>
        <v>D1/D3</v>
      </c>
      <c r="AH19" s="54" t="str">
        <f t="shared" si="15"/>
        <v>D4/NC</v>
      </c>
      <c r="AI19" s="50" t="str">
        <f t="shared" si="16"/>
        <v>B1/B4</v>
      </c>
      <c r="AJ19" s="50" t="str">
        <f t="shared" si="17"/>
        <v>C1/C4</v>
      </c>
      <c r="AK19" s="50" t="str">
        <f t="shared" si="18"/>
        <v>D1/D3</v>
      </c>
      <c r="AL19" s="54" t="str">
        <f t="shared" si="19"/>
        <v>D4/NC</v>
      </c>
    </row>
    <row r="20" spans="1:38" ht="15" customHeight="1">
      <c r="A20" s="141">
        <v>3</v>
      </c>
      <c r="B20" s="142"/>
      <c r="C20" s="143"/>
      <c r="D20" s="150"/>
      <c r="E20" s="145"/>
      <c r="F20" s="146"/>
      <c r="G20" s="147"/>
      <c r="H20" s="148"/>
      <c r="I20" s="149"/>
      <c r="J20" s="136"/>
      <c r="K20" s="137"/>
      <c r="L20" s="138"/>
      <c r="M20" s="150"/>
      <c r="N20" s="145"/>
      <c r="O20" s="151"/>
      <c r="P20" s="152">
        <f t="shared" si="0"/>
      </c>
      <c r="R20" s="46"/>
      <c r="T20" s="50">
        <f t="shared" si="1"/>
        <v>0</v>
      </c>
      <c r="U20" s="50">
        <f t="shared" si="2"/>
        <v>0</v>
      </c>
      <c r="V20" s="50">
        <f t="shared" si="3"/>
        <v>0</v>
      </c>
      <c r="W20" s="50" t="str">
        <f t="shared" si="4"/>
        <v>B1/B4</v>
      </c>
      <c r="X20" s="50" t="str">
        <f t="shared" si="5"/>
        <v>C1/C4</v>
      </c>
      <c r="Y20" s="50" t="str">
        <f t="shared" si="6"/>
        <v>D1/D3</v>
      </c>
      <c r="Z20" s="54" t="str">
        <f t="shared" si="7"/>
        <v>D4/NC</v>
      </c>
      <c r="AA20" s="50" t="str">
        <f t="shared" si="8"/>
        <v>B1/B4</v>
      </c>
      <c r="AB20" s="50" t="str">
        <f t="shared" si="9"/>
        <v>C1/C4</v>
      </c>
      <c r="AC20" s="50" t="str">
        <f t="shared" si="10"/>
        <v>D1/D3</v>
      </c>
      <c r="AD20" s="54" t="str">
        <f t="shared" si="11"/>
        <v>D4/NC</v>
      </c>
      <c r="AE20" s="50" t="str">
        <f t="shared" si="12"/>
        <v>B1/B4</v>
      </c>
      <c r="AF20" s="50" t="str">
        <f t="shared" si="13"/>
        <v>C1/C4</v>
      </c>
      <c r="AG20" s="50" t="str">
        <f t="shared" si="14"/>
        <v>D1/D3</v>
      </c>
      <c r="AH20" s="54" t="str">
        <f t="shared" si="15"/>
        <v>D4/NC</v>
      </c>
      <c r="AI20" s="50" t="str">
        <f t="shared" si="16"/>
        <v>B1/B4</v>
      </c>
      <c r="AJ20" s="50" t="str">
        <f t="shared" si="17"/>
        <v>C1/C4</v>
      </c>
      <c r="AK20" s="50" t="str">
        <f t="shared" si="18"/>
        <v>D1/D3</v>
      </c>
      <c r="AL20" s="54" t="str">
        <f t="shared" si="19"/>
        <v>D4/NC</v>
      </c>
    </row>
    <row r="21" spans="1:38" ht="15" customHeight="1">
      <c r="A21" s="141">
        <v>4</v>
      </c>
      <c r="B21" s="142"/>
      <c r="C21" s="143"/>
      <c r="D21" s="150"/>
      <c r="E21" s="145"/>
      <c r="F21" s="146"/>
      <c r="G21" s="147"/>
      <c r="H21" s="148"/>
      <c r="I21" s="149"/>
      <c r="J21" s="136"/>
      <c r="K21" s="137"/>
      <c r="L21" s="138"/>
      <c r="M21" s="150"/>
      <c r="N21" s="145"/>
      <c r="O21" s="151"/>
      <c r="P21" s="152">
        <f t="shared" si="0"/>
      </c>
      <c r="R21" s="46"/>
      <c r="T21" s="50">
        <f t="shared" si="1"/>
        <v>0</v>
      </c>
      <c r="U21" s="50">
        <f t="shared" si="2"/>
        <v>0</v>
      </c>
      <c r="V21" s="50">
        <f t="shared" si="3"/>
        <v>0</v>
      </c>
      <c r="W21" s="50" t="str">
        <f t="shared" si="4"/>
        <v>B1/B4</v>
      </c>
      <c r="X21" s="50" t="str">
        <f t="shared" si="5"/>
        <v>C1/C4</v>
      </c>
      <c r="Y21" s="50" t="str">
        <f t="shared" si="6"/>
        <v>D1/D3</v>
      </c>
      <c r="Z21" s="54" t="str">
        <f t="shared" si="7"/>
        <v>D4/NC</v>
      </c>
      <c r="AA21" s="50" t="str">
        <f t="shared" si="8"/>
        <v>B1/B4</v>
      </c>
      <c r="AB21" s="50" t="str">
        <f t="shared" si="9"/>
        <v>C1/C4</v>
      </c>
      <c r="AC21" s="50" t="str">
        <f t="shared" si="10"/>
        <v>D1/D3</v>
      </c>
      <c r="AD21" s="54" t="str">
        <f t="shared" si="11"/>
        <v>D4/NC</v>
      </c>
      <c r="AE21" s="50" t="str">
        <f t="shared" si="12"/>
        <v>B1/B4</v>
      </c>
      <c r="AF21" s="50" t="str">
        <f t="shared" si="13"/>
        <v>C1/C4</v>
      </c>
      <c r="AG21" s="50" t="str">
        <f t="shared" si="14"/>
        <v>D1/D3</v>
      </c>
      <c r="AH21" s="54" t="str">
        <f t="shared" si="15"/>
        <v>D4/NC</v>
      </c>
      <c r="AI21" s="50" t="str">
        <f t="shared" si="16"/>
        <v>B1/B4</v>
      </c>
      <c r="AJ21" s="50" t="str">
        <f t="shared" si="17"/>
        <v>C1/C4</v>
      </c>
      <c r="AK21" s="50" t="str">
        <f t="shared" si="18"/>
        <v>D1/D3</v>
      </c>
      <c r="AL21" s="54" t="str">
        <f t="shared" si="19"/>
        <v>D4/NC</v>
      </c>
    </row>
    <row r="22" spans="1:38" ht="15" customHeight="1">
      <c r="A22" s="141">
        <v>5</v>
      </c>
      <c r="B22" s="142"/>
      <c r="C22" s="143"/>
      <c r="D22" s="150"/>
      <c r="E22" s="145"/>
      <c r="F22" s="146"/>
      <c r="G22" s="147"/>
      <c r="H22" s="148"/>
      <c r="I22" s="149"/>
      <c r="J22" s="136"/>
      <c r="K22" s="137"/>
      <c r="L22" s="138"/>
      <c r="M22" s="150"/>
      <c r="N22" s="145"/>
      <c r="O22" s="151"/>
      <c r="P22" s="152">
        <f t="shared" si="0"/>
      </c>
      <c r="R22" s="46"/>
      <c r="T22" s="50">
        <f t="shared" si="1"/>
        <v>0</v>
      </c>
      <c r="U22" s="50">
        <f t="shared" si="2"/>
        <v>0</v>
      </c>
      <c r="V22" s="50">
        <f t="shared" si="3"/>
        <v>0</v>
      </c>
      <c r="W22" s="50" t="str">
        <f t="shared" si="4"/>
        <v>B1/B4</v>
      </c>
      <c r="X22" s="50" t="str">
        <f t="shared" si="5"/>
        <v>C1/C4</v>
      </c>
      <c r="Y22" s="50" t="str">
        <f t="shared" si="6"/>
        <v>D1/D3</v>
      </c>
      <c r="Z22" s="54" t="str">
        <f t="shared" si="7"/>
        <v>D4/NC</v>
      </c>
      <c r="AA22" s="50" t="str">
        <f t="shared" si="8"/>
        <v>B1/B4</v>
      </c>
      <c r="AB22" s="50" t="str">
        <f t="shared" si="9"/>
        <v>C1/C4</v>
      </c>
      <c r="AC22" s="50" t="str">
        <f t="shared" si="10"/>
        <v>D1/D3</v>
      </c>
      <c r="AD22" s="54" t="str">
        <f t="shared" si="11"/>
        <v>D4/NC</v>
      </c>
      <c r="AE22" s="50" t="str">
        <f t="shared" si="12"/>
        <v>B1/B4</v>
      </c>
      <c r="AF22" s="50" t="str">
        <f t="shared" si="13"/>
        <v>C1/C4</v>
      </c>
      <c r="AG22" s="50" t="str">
        <f t="shared" si="14"/>
        <v>D1/D3</v>
      </c>
      <c r="AH22" s="54" t="str">
        <f t="shared" si="15"/>
        <v>D4/NC</v>
      </c>
      <c r="AI22" s="50" t="str">
        <f t="shared" si="16"/>
        <v>B1/B4</v>
      </c>
      <c r="AJ22" s="50" t="str">
        <f t="shared" si="17"/>
        <v>C1/C4</v>
      </c>
      <c r="AK22" s="50" t="str">
        <f t="shared" si="18"/>
        <v>D1/D3</v>
      </c>
      <c r="AL22" s="54" t="str">
        <f t="shared" si="19"/>
        <v>D4/NC</v>
      </c>
    </row>
    <row r="23" spans="1:38" ht="15" customHeight="1">
      <c r="A23" s="141">
        <v>6</v>
      </c>
      <c r="B23" s="142"/>
      <c r="C23" s="143"/>
      <c r="D23" s="150"/>
      <c r="E23" s="145"/>
      <c r="F23" s="146"/>
      <c r="G23" s="147"/>
      <c r="H23" s="148"/>
      <c r="I23" s="149"/>
      <c r="J23" s="136"/>
      <c r="K23" s="137"/>
      <c r="L23" s="138"/>
      <c r="M23" s="150"/>
      <c r="N23" s="145"/>
      <c r="O23" s="151"/>
      <c r="P23" s="152">
        <f t="shared" si="0"/>
      </c>
      <c r="R23" s="46"/>
      <c r="T23" s="50">
        <f t="shared" si="1"/>
        <v>0</v>
      </c>
      <c r="U23" s="50">
        <f t="shared" si="2"/>
        <v>0</v>
      </c>
      <c r="V23" s="50">
        <f t="shared" si="3"/>
        <v>0</v>
      </c>
      <c r="W23" s="50" t="str">
        <f t="shared" si="4"/>
        <v>B1/B4</v>
      </c>
      <c r="X23" s="50" t="str">
        <f t="shared" si="5"/>
        <v>C1/C4</v>
      </c>
      <c r="Y23" s="50" t="str">
        <f t="shared" si="6"/>
        <v>D1/D3</v>
      </c>
      <c r="Z23" s="54" t="str">
        <f t="shared" si="7"/>
        <v>D4/NC</v>
      </c>
      <c r="AA23" s="50" t="str">
        <f t="shared" si="8"/>
        <v>B1/B4</v>
      </c>
      <c r="AB23" s="50" t="str">
        <f t="shared" si="9"/>
        <v>C1/C4</v>
      </c>
      <c r="AC23" s="50" t="str">
        <f t="shared" si="10"/>
        <v>D1/D3</v>
      </c>
      <c r="AD23" s="54" t="str">
        <f t="shared" si="11"/>
        <v>D4/NC</v>
      </c>
      <c r="AE23" s="50" t="str">
        <f t="shared" si="12"/>
        <v>B1/B4</v>
      </c>
      <c r="AF23" s="50" t="str">
        <f t="shared" si="13"/>
        <v>C1/C4</v>
      </c>
      <c r="AG23" s="50" t="str">
        <f t="shared" si="14"/>
        <v>D1/D3</v>
      </c>
      <c r="AH23" s="54" t="str">
        <f t="shared" si="15"/>
        <v>D4/NC</v>
      </c>
      <c r="AI23" s="50" t="str">
        <f t="shared" si="16"/>
        <v>B1/B4</v>
      </c>
      <c r="AJ23" s="50" t="str">
        <f t="shared" si="17"/>
        <v>C1/C4</v>
      </c>
      <c r="AK23" s="50" t="str">
        <f t="shared" si="18"/>
        <v>D1/D3</v>
      </c>
      <c r="AL23" s="54" t="str">
        <f t="shared" si="19"/>
        <v>D4/NC</v>
      </c>
    </row>
    <row r="24" spans="1:38" ht="15" customHeight="1">
      <c r="A24" s="141">
        <v>7</v>
      </c>
      <c r="B24" s="142"/>
      <c r="C24" s="143"/>
      <c r="D24" s="150"/>
      <c r="E24" s="145"/>
      <c r="F24" s="146"/>
      <c r="G24" s="147"/>
      <c r="H24" s="148"/>
      <c r="I24" s="149"/>
      <c r="J24" s="136"/>
      <c r="K24" s="137"/>
      <c r="L24" s="138"/>
      <c r="M24" s="150"/>
      <c r="N24" s="145"/>
      <c r="O24" s="151"/>
      <c r="P24" s="152">
        <f t="shared" si="0"/>
      </c>
      <c r="R24" s="46"/>
      <c r="T24" s="50">
        <f t="shared" si="1"/>
        <v>0</v>
      </c>
      <c r="U24" s="50">
        <f t="shared" si="2"/>
        <v>0</v>
      </c>
      <c r="V24" s="50">
        <f t="shared" si="3"/>
        <v>0</v>
      </c>
      <c r="W24" s="50" t="str">
        <f t="shared" si="4"/>
        <v>B1/B4</v>
      </c>
      <c r="X24" s="50" t="str">
        <f t="shared" si="5"/>
        <v>C1/C4</v>
      </c>
      <c r="Y24" s="50" t="str">
        <f t="shared" si="6"/>
        <v>D1/D3</v>
      </c>
      <c r="Z24" s="54" t="str">
        <f t="shared" si="7"/>
        <v>D4/NC</v>
      </c>
      <c r="AA24" s="50" t="str">
        <f t="shared" si="8"/>
        <v>B1/B4</v>
      </c>
      <c r="AB24" s="50" t="str">
        <f t="shared" si="9"/>
        <v>C1/C4</v>
      </c>
      <c r="AC24" s="50" t="str">
        <f t="shared" si="10"/>
        <v>D1/D3</v>
      </c>
      <c r="AD24" s="54" t="str">
        <f t="shared" si="11"/>
        <v>D4/NC</v>
      </c>
      <c r="AE24" s="50" t="str">
        <f t="shared" si="12"/>
        <v>B1/B4</v>
      </c>
      <c r="AF24" s="50" t="str">
        <f t="shared" si="13"/>
        <v>C1/C4</v>
      </c>
      <c r="AG24" s="50" t="str">
        <f t="shared" si="14"/>
        <v>D1/D3</v>
      </c>
      <c r="AH24" s="54" t="str">
        <f t="shared" si="15"/>
        <v>D4/NC</v>
      </c>
      <c r="AI24" s="50" t="str">
        <f t="shared" si="16"/>
        <v>B1/B4</v>
      </c>
      <c r="AJ24" s="50" t="str">
        <f t="shared" si="17"/>
        <v>C1/C4</v>
      </c>
      <c r="AK24" s="50" t="str">
        <f t="shared" si="18"/>
        <v>D1/D3</v>
      </c>
      <c r="AL24" s="54" t="str">
        <f t="shared" si="19"/>
        <v>D4/NC</v>
      </c>
    </row>
    <row r="25" spans="1:38" ht="15" customHeight="1">
      <c r="A25" s="141">
        <v>8</v>
      </c>
      <c r="B25" s="142"/>
      <c r="C25" s="143"/>
      <c r="D25" s="150"/>
      <c r="E25" s="145"/>
      <c r="F25" s="146"/>
      <c r="G25" s="147"/>
      <c r="H25" s="148"/>
      <c r="I25" s="149"/>
      <c r="J25" s="136"/>
      <c r="K25" s="137"/>
      <c r="L25" s="138"/>
      <c r="M25" s="150"/>
      <c r="N25" s="145"/>
      <c r="O25" s="151"/>
      <c r="P25" s="152">
        <f t="shared" si="0"/>
      </c>
      <c r="R25" s="46"/>
      <c r="T25" s="50">
        <f t="shared" si="1"/>
        <v>0</v>
      </c>
      <c r="U25" s="50">
        <f t="shared" si="2"/>
        <v>0</v>
      </c>
      <c r="V25" s="50">
        <f t="shared" si="3"/>
        <v>0</v>
      </c>
      <c r="W25" s="50" t="str">
        <f t="shared" si="4"/>
        <v>B1/B4</v>
      </c>
      <c r="X25" s="50" t="str">
        <f t="shared" si="5"/>
        <v>C1/C4</v>
      </c>
      <c r="Y25" s="50" t="str">
        <f t="shared" si="6"/>
        <v>D1/D3</v>
      </c>
      <c r="Z25" s="54" t="str">
        <f t="shared" si="7"/>
        <v>D4/NC</v>
      </c>
      <c r="AA25" s="50" t="str">
        <f t="shared" si="8"/>
        <v>B1/B4</v>
      </c>
      <c r="AB25" s="50" t="str">
        <f t="shared" si="9"/>
        <v>C1/C4</v>
      </c>
      <c r="AC25" s="50" t="str">
        <f t="shared" si="10"/>
        <v>D1/D3</v>
      </c>
      <c r="AD25" s="54" t="str">
        <f t="shared" si="11"/>
        <v>D4/NC</v>
      </c>
      <c r="AE25" s="50" t="str">
        <f t="shared" si="12"/>
        <v>B1/B4</v>
      </c>
      <c r="AF25" s="50" t="str">
        <f t="shared" si="13"/>
        <v>C1/C4</v>
      </c>
      <c r="AG25" s="50" t="str">
        <f t="shared" si="14"/>
        <v>D1/D3</v>
      </c>
      <c r="AH25" s="54" t="str">
        <f t="shared" si="15"/>
        <v>D4/NC</v>
      </c>
      <c r="AI25" s="50" t="str">
        <f t="shared" si="16"/>
        <v>B1/B4</v>
      </c>
      <c r="AJ25" s="50" t="str">
        <f t="shared" si="17"/>
        <v>C1/C4</v>
      </c>
      <c r="AK25" s="50" t="str">
        <f t="shared" si="18"/>
        <v>D1/D3</v>
      </c>
      <c r="AL25" s="54" t="str">
        <f t="shared" si="19"/>
        <v>D4/NC</v>
      </c>
    </row>
    <row r="26" spans="1:38" ht="15" customHeight="1">
      <c r="A26" s="141">
        <v>9</v>
      </c>
      <c r="B26" s="153"/>
      <c r="C26" s="154"/>
      <c r="D26" s="153"/>
      <c r="E26" s="155"/>
      <c r="F26" s="156"/>
      <c r="G26" s="157"/>
      <c r="H26" s="158"/>
      <c r="I26" s="159"/>
      <c r="J26" s="136"/>
      <c r="K26" s="137"/>
      <c r="L26" s="138"/>
      <c r="M26" s="153"/>
      <c r="N26" s="155"/>
      <c r="O26" s="156"/>
      <c r="P26" s="152">
        <f t="shared" si="0"/>
      </c>
      <c r="R26" s="46"/>
      <c r="T26" s="50">
        <f t="shared" si="1"/>
        <v>0</v>
      </c>
      <c r="U26" s="50">
        <f t="shared" si="2"/>
        <v>0</v>
      </c>
      <c r="V26" s="50">
        <f t="shared" si="3"/>
        <v>0</v>
      </c>
      <c r="W26" s="50" t="str">
        <f t="shared" si="4"/>
        <v>B1/B4</v>
      </c>
      <c r="X26" s="50" t="str">
        <f t="shared" si="5"/>
        <v>C1/C4</v>
      </c>
      <c r="Y26" s="50" t="str">
        <f t="shared" si="6"/>
        <v>D1/D3</v>
      </c>
      <c r="Z26" s="54" t="str">
        <f t="shared" si="7"/>
        <v>D4/NC</v>
      </c>
      <c r="AA26" s="50" t="str">
        <f t="shared" si="8"/>
        <v>B1/B4</v>
      </c>
      <c r="AB26" s="50" t="str">
        <f t="shared" si="9"/>
        <v>C1/C4</v>
      </c>
      <c r="AC26" s="50" t="str">
        <f t="shared" si="10"/>
        <v>D1/D3</v>
      </c>
      <c r="AD26" s="54" t="str">
        <f t="shared" si="11"/>
        <v>D4/NC</v>
      </c>
      <c r="AE26" s="50" t="str">
        <f t="shared" si="12"/>
        <v>B1/B4</v>
      </c>
      <c r="AF26" s="50" t="str">
        <f t="shared" si="13"/>
        <v>C1/C4</v>
      </c>
      <c r="AG26" s="50" t="str">
        <f t="shared" si="14"/>
        <v>D1/D3</v>
      </c>
      <c r="AH26" s="54" t="str">
        <f t="shared" si="15"/>
        <v>D4/NC</v>
      </c>
      <c r="AI26" s="50" t="str">
        <f t="shared" si="16"/>
        <v>B1/B4</v>
      </c>
      <c r="AJ26" s="50" t="str">
        <f t="shared" si="17"/>
        <v>C1/C4</v>
      </c>
      <c r="AK26" s="50" t="str">
        <f t="shared" si="18"/>
        <v>D1/D3</v>
      </c>
      <c r="AL26" s="54" t="str">
        <f t="shared" si="19"/>
        <v>D4/NC</v>
      </c>
    </row>
    <row r="27" spans="1:38" ht="15" customHeight="1">
      <c r="A27" s="141">
        <v>10</v>
      </c>
      <c r="B27" s="153"/>
      <c r="C27" s="154"/>
      <c r="D27" s="153"/>
      <c r="E27" s="155"/>
      <c r="F27" s="156"/>
      <c r="G27" s="157"/>
      <c r="H27" s="158"/>
      <c r="I27" s="159"/>
      <c r="J27" s="136"/>
      <c r="K27" s="137"/>
      <c r="L27" s="138"/>
      <c r="M27" s="153"/>
      <c r="N27" s="155"/>
      <c r="O27" s="156"/>
      <c r="P27" s="152">
        <f t="shared" si="0"/>
      </c>
      <c r="R27" s="46"/>
      <c r="T27" s="50">
        <f t="shared" si="1"/>
        <v>0</v>
      </c>
      <c r="U27" s="50">
        <f t="shared" si="2"/>
        <v>0</v>
      </c>
      <c r="V27" s="50">
        <f t="shared" si="3"/>
        <v>0</v>
      </c>
      <c r="W27" s="50" t="str">
        <f t="shared" si="4"/>
        <v>B1/B4</v>
      </c>
      <c r="X27" s="50" t="str">
        <f t="shared" si="5"/>
        <v>C1/C4</v>
      </c>
      <c r="Y27" s="50" t="str">
        <f t="shared" si="6"/>
        <v>D1/D3</v>
      </c>
      <c r="Z27" s="54" t="str">
        <f t="shared" si="7"/>
        <v>D4/NC</v>
      </c>
      <c r="AA27" s="50" t="str">
        <f t="shared" si="8"/>
        <v>B1/B4</v>
      </c>
      <c r="AB27" s="50" t="str">
        <f t="shared" si="9"/>
        <v>C1/C4</v>
      </c>
      <c r="AC27" s="50" t="str">
        <f t="shared" si="10"/>
        <v>D1/D3</v>
      </c>
      <c r="AD27" s="54" t="str">
        <f t="shared" si="11"/>
        <v>D4/NC</v>
      </c>
      <c r="AE27" s="50" t="str">
        <f t="shared" si="12"/>
        <v>B1/B4</v>
      </c>
      <c r="AF27" s="50" t="str">
        <f t="shared" si="13"/>
        <v>C1/C4</v>
      </c>
      <c r="AG27" s="50" t="str">
        <f t="shared" si="14"/>
        <v>D1/D3</v>
      </c>
      <c r="AH27" s="54" t="str">
        <f t="shared" si="15"/>
        <v>D4/NC</v>
      </c>
      <c r="AI27" s="50" t="str">
        <f t="shared" si="16"/>
        <v>B1/B4</v>
      </c>
      <c r="AJ27" s="50" t="str">
        <f t="shared" si="17"/>
        <v>C1/C4</v>
      </c>
      <c r="AK27" s="50" t="str">
        <f t="shared" si="18"/>
        <v>D1/D3</v>
      </c>
      <c r="AL27" s="54" t="str">
        <f t="shared" si="19"/>
        <v>D4/NC</v>
      </c>
    </row>
    <row r="28" spans="1:38" ht="15" customHeight="1">
      <c r="A28" s="141">
        <v>11</v>
      </c>
      <c r="B28" s="153"/>
      <c r="C28" s="154"/>
      <c r="D28" s="153"/>
      <c r="E28" s="155"/>
      <c r="F28" s="156"/>
      <c r="G28" s="157"/>
      <c r="H28" s="158"/>
      <c r="I28" s="159"/>
      <c r="J28" s="136"/>
      <c r="K28" s="137"/>
      <c r="L28" s="138"/>
      <c r="M28" s="153"/>
      <c r="N28" s="155"/>
      <c r="O28" s="156"/>
      <c r="P28" s="152">
        <f t="shared" si="0"/>
      </c>
      <c r="R28" s="46"/>
      <c r="T28" s="50">
        <f t="shared" si="1"/>
        <v>0</v>
      </c>
      <c r="U28" s="50">
        <f t="shared" si="2"/>
        <v>0</v>
      </c>
      <c r="V28" s="50">
        <f t="shared" si="3"/>
        <v>0</v>
      </c>
      <c r="W28" s="50" t="str">
        <f t="shared" si="4"/>
        <v>B1/B4</v>
      </c>
      <c r="X28" s="50" t="str">
        <f t="shared" si="5"/>
        <v>C1/C4</v>
      </c>
      <c r="Y28" s="50" t="str">
        <f t="shared" si="6"/>
        <v>D1/D3</v>
      </c>
      <c r="Z28" s="54" t="str">
        <f t="shared" si="7"/>
        <v>D4/NC</v>
      </c>
      <c r="AA28" s="50" t="str">
        <f t="shared" si="8"/>
        <v>B1/B4</v>
      </c>
      <c r="AB28" s="50" t="str">
        <f t="shared" si="9"/>
        <v>C1/C4</v>
      </c>
      <c r="AC28" s="50" t="str">
        <f t="shared" si="10"/>
        <v>D1/D3</v>
      </c>
      <c r="AD28" s="54" t="str">
        <f t="shared" si="11"/>
        <v>D4/NC</v>
      </c>
      <c r="AE28" s="50" t="str">
        <f t="shared" si="12"/>
        <v>B1/B4</v>
      </c>
      <c r="AF28" s="50" t="str">
        <f t="shared" si="13"/>
        <v>C1/C4</v>
      </c>
      <c r="AG28" s="50" t="str">
        <f t="shared" si="14"/>
        <v>D1/D3</v>
      </c>
      <c r="AH28" s="54" t="str">
        <f t="shared" si="15"/>
        <v>D4/NC</v>
      </c>
      <c r="AI28" s="50" t="str">
        <f t="shared" si="16"/>
        <v>B1/B4</v>
      </c>
      <c r="AJ28" s="50" t="str">
        <f t="shared" si="17"/>
        <v>C1/C4</v>
      </c>
      <c r="AK28" s="50" t="str">
        <f t="shared" si="18"/>
        <v>D1/D3</v>
      </c>
      <c r="AL28" s="54" t="str">
        <f t="shared" si="19"/>
        <v>D4/NC</v>
      </c>
    </row>
    <row r="29" spans="1:38" ht="15" customHeight="1">
      <c r="A29" s="141">
        <v>12</v>
      </c>
      <c r="B29" s="153"/>
      <c r="C29" s="154"/>
      <c r="D29" s="153"/>
      <c r="E29" s="155"/>
      <c r="F29" s="156"/>
      <c r="G29" s="157"/>
      <c r="H29" s="158"/>
      <c r="I29" s="159"/>
      <c r="J29" s="136"/>
      <c r="K29" s="137"/>
      <c r="L29" s="138"/>
      <c r="M29" s="153"/>
      <c r="N29" s="155"/>
      <c r="O29" s="156"/>
      <c r="P29" s="152">
        <f t="shared" si="0"/>
      </c>
      <c r="R29" s="46"/>
      <c r="T29" s="50">
        <f t="shared" si="1"/>
        <v>0</v>
      </c>
      <c r="U29" s="50">
        <f t="shared" si="2"/>
        <v>0</v>
      </c>
      <c r="V29" s="50">
        <f t="shared" si="3"/>
        <v>0</v>
      </c>
      <c r="W29" s="50" t="str">
        <f t="shared" si="4"/>
        <v>B1/B4</v>
      </c>
      <c r="X29" s="50" t="str">
        <f t="shared" si="5"/>
        <v>C1/C4</v>
      </c>
      <c r="Y29" s="50" t="str">
        <f t="shared" si="6"/>
        <v>D1/D3</v>
      </c>
      <c r="Z29" s="54" t="str">
        <f t="shared" si="7"/>
        <v>D4/NC</v>
      </c>
      <c r="AA29" s="50" t="str">
        <f t="shared" si="8"/>
        <v>B1/B4</v>
      </c>
      <c r="AB29" s="50" t="str">
        <f t="shared" si="9"/>
        <v>C1/C4</v>
      </c>
      <c r="AC29" s="50" t="str">
        <f t="shared" si="10"/>
        <v>D1/D3</v>
      </c>
      <c r="AD29" s="54" t="str">
        <f t="shared" si="11"/>
        <v>D4/NC</v>
      </c>
      <c r="AE29" s="50" t="str">
        <f t="shared" si="12"/>
        <v>B1/B4</v>
      </c>
      <c r="AF29" s="50" t="str">
        <f t="shared" si="13"/>
        <v>C1/C4</v>
      </c>
      <c r="AG29" s="50" t="str">
        <f t="shared" si="14"/>
        <v>D1/D3</v>
      </c>
      <c r="AH29" s="54" t="str">
        <f t="shared" si="15"/>
        <v>D4/NC</v>
      </c>
      <c r="AI29" s="50" t="str">
        <f t="shared" si="16"/>
        <v>B1/B4</v>
      </c>
      <c r="AJ29" s="50" t="str">
        <f t="shared" si="17"/>
        <v>C1/C4</v>
      </c>
      <c r="AK29" s="50" t="str">
        <f t="shared" si="18"/>
        <v>D1/D3</v>
      </c>
      <c r="AL29" s="54" t="str">
        <f t="shared" si="19"/>
        <v>D4/NC</v>
      </c>
    </row>
    <row r="30" spans="1:38" ht="15" customHeight="1">
      <c r="A30" s="141">
        <v>13</v>
      </c>
      <c r="B30" s="153"/>
      <c r="C30" s="154"/>
      <c r="D30" s="153"/>
      <c r="E30" s="155"/>
      <c r="F30" s="156"/>
      <c r="G30" s="157"/>
      <c r="H30" s="158"/>
      <c r="I30" s="159"/>
      <c r="J30" s="136"/>
      <c r="K30" s="137"/>
      <c r="L30" s="138"/>
      <c r="M30" s="153"/>
      <c r="N30" s="155"/>
      <c r="O30" s="156"/>
      <c r="P30" s="152">
        <f t="shared" si="0"/>
      </c>
      <c r="R30" s="46"/>
      <c r="T30" s="50">
        <f t="shared" si="1"/>
        <v>0</v>
      </c>
      <c r="U30" s="50">
        <f t="shared" si="2"/>
        <v>0</v>
      </c>
      <c r="V30" s="50">
        <f t="shared" si="3"/>
        <v>0</v>
      </c>
      <c r="W30" s="50" t="str">
        <f t="shared" si="4"/>
        <v>B1/B4</v>
      </c>
      <c r="X30" s="50" t="str">
        <f t="shared" si="5"/>
        <v>C1/C4</v>
      </c>
      <c r="Y30" s="50" t="str">
        <f t="shared" si="6"/>
        <v>D1/D3</v>
      </c>
      <c r="Z30" s="54" t="str">
        <f t="shared" si="7"/>
        <v>D4/NC</v>
      </c>
      <c r="AA30" s="50" t="str">
        <f t="shared" si="8"/>
        <v>B1/B4</v>
      </c>
      <c r="AB30" s="50" t="str">
        <f t="shared" si="9"/>
        <v>C1/C4</v>
      </c>
      <c r="AC30" s="50" t="str">
        <f t="shared" si="10"/>
        <v>D1/D3</v>
      </c>
      <c r="AD30" s="54" t="str">
        <f t="shared" si="11"/>
        <v>D4/NC</v>
      </c>
      <c r="AE30" s="50" t="str">
        <f t="shared" si="12"/>
        <v>B1/B4</v>
      </c>
      <c r="AF30" s="50" t="str">
        <f t="shared" si="13"/>
        <v>C1/C4</v>
      </c>
      <c r="AG30" s="50" t="str">
        <f t="shared" si="14"/>
        <v>D1/D3</v>
      </c>
      <c r="AH30" s="54" t="str">
        <f t="shared" si="15"/>
        <v>D4/NC</v>
      </c>
      <c r="AI30" s="50" t="str">
        <f t="shared" si="16"/>
        <v>B1/B4</v>
      </c>
      <c r="AJ30" s="50" t="str">
        <f t="shared" si="17"/>
        <v>C1/C4</v>
      </c>
      <c r="AK30" s="50" t="str">
        <f t="shared" si="18"/>
        <v>D1/D3</v>
      </c>
      <c r="AL30" s="54" t="str">
        <f t="shared" si="19"/>
        <v>D4/NC</v>
      </c>
    </row>
    <row r="31" spans="1:38" ht="15" customHeight="1">
      <c r="A31" s="141">
        <v>14</v>
      </c>
      <c r="B31" s="153"/>
      <c r="C31" s="154"/>
      <c r="D31" s="153"/>
      <c r="E31" s="155"/>
      <c r="F31" s="156"/>
      <c r="G31" s="157"/>
      <c r="H31" s="158"/>
      <c r="I31" s="159"/>
      <c r="J31" s="136"/>
      <c r="K31" s="137"/>
      <c r="L31" s="138"/>
      <c r="M31" s="153"/>
      <c r="N31" s="155"/>
      <c r="O31" s="156"/>
      <c r="P31" s="152">
        <f t="shared" si="0"/>
      </c>
      <c r="R31" s="46"/>
      <c r="T31" s="50">
        <f t="shared" si="1"/>
        <v>0</v>
      </c>
      <c r="U31" s="50">
        <f t="shared" si="2"/>
        <v>0</v>
      </c>
      <c r="V31" s="50">
        <f t="shared" si="3"/>
        <v>0</v>
      </c>
      <c r="W31" s="50" t="str">
        <f t="shared" si="4"/>
        <v>B1/B4</v>
      </c>
      <c r="X31" s="50" t="str">
        <f t="shared" si="5"/>
        <v>C1/C4</v>
      </c>
      <c r="Y31" s="50" t="str">
        <f t="shared" si="6"/>
        <v>D1/D3</v>
      </c>
      <c r="Z31" s="54" t="str">
        <f t="shared" si="7"/>
        <v>D4/NC</v>
      </c>
      <c r="AA31" s="50" t="str">
        <f t="shared" si="8"/>
        <v>B1/B4</v>
      </c>
      <c r="AB31" s="50" t="str">
        <f t="shared" si="9"/>
        <v>C1/C4</v>
      </c>
      <c r="AC31" s="50" t="str">
        <f t="shared" si="10"/>
        <v>D1/D3</v>
      </c>
      <c r="AD31" s="54" t="str">
        <f t="shared" si="11"/>
        <v>D4/NC</v>
      </c>
      <c r="AE31" s="50" t="str">
        <f t="shared" si="12"/>
        <v>B1/B4</v>
      </c>
      <c r="AF31" s="50" t="str">
        <f t="shared" si="13"/>
        <v>C1/C4</v>
      </c>
      <c r="AG31" s="50" t="str">
        <f t="shared" si="14"/>
        <v>D1/D3</v>
      </c>
      <c r="AH31" s="54" t="str">
        <f t="shared" si="15"/>
        <v>D4/NC</v>
      </c>
      <c r="AI31" s="50" t="str">
        <f t="shared" si="16"/>
        <v>B1/B4</v>
      </c>
      <c r="AJ31" s="50" t="str">
        <f t="shared" si="17"/>
        <v>C1/C4</v>
      </c>
      <c r="AK31" s="50" t="str">
        <f t="shared" si="18"/>
        <v>D1/D3</v>
      </c>
      <c r="AL31" s="54" t="str">
        <f t="shared" si="19"/>
        <v>D4/NC</v>
      </c>
    </row>
    <row r="32" spans="1:38" ht="15" customHeight="1" thickBot="1">
      <c r="A32" s="160">
        <v>15</v>
      </c>
      <c r="B32" s="161"/>
      <c r="C32" s="162"/>
      <c r="D32" s="161"/>
      <c r="E32" s="163"/>
      <c r="F32" s="164"/>
      <c r="G32" s="165"/>
      <c r="H32" s="166"/>
      <c r="I32" s="167"/>
      <c r="J32" s="168"/>
      <c r="K32" s="169"/>
      <c r="L32" s="170"/>
      <c r="M32" s="161"/>
      <c r="N32" s="163"/>
      <c r="O32" s="164"/>
      <c r="P32" s="171">
        <f t="shared" si="0"/>
      </c>
      <c r="R32" s="46"/>
      <c r="T32" s="50">
        <f t="shared" si="1"/>
        <v>0</v>
      </c>
      <c r="U32" s="50">
        <f t="shared" si="2"/>
        <v>0</v>
      </c>
      <c r="V32" s="50">
        <f t="shared" si="3"/>
        <v>0</v>
      </c>
      <c r="W32" s="50" t="str">
        <f t="shared" si="4"/>
        <v>B1/B4</v>
      </c>
      <c r="X32" s="50" t="str">
        <f t="shared" si="5"/>
        <v>C1/C4</v>
      </c>
      <c r="Y32" s="50" t="str">
        <f t="shared" si="6"/>
        <v>D1/D3</v>
      </c>
      <c r="Z32" s="54" t="str">
        <f t="shared" si="7"/>
        <v>D4/NC</v>
      </c>
      <c r="AA32" s="50" t="str">
        <f t="shared" si="8"/>
        <v>B1/B4</v>
      </c>
      <c r="AB32" s="50" t="str">
        <f t="shared" si="9"/>
        <v>C1/C4</v>
      </c>
      <c r="AC32" s="50" t="str">
        <f t="shared" si="10"/>
        <v>D1/D3</v>
      </c>
      <c r="AD32" s="54" t="str">
        <f t="shared" si="11"/>
        <v>D4/NC</v>
      </c>
      <c r="AE32" s="50" t="str">
        <f t="shared" si="12"/>
        <v>B1/B4</v>
      </c>
      <c r="AF32" s="50" t="str">
        <f t="shared" si="13"/>
        <v>C1/C4</v>
      </c>
      <c r="AG32" s="50" t="str">
        <f t="shared" si="14"/>
        <v>D1/D3</v>
      </c>
      <c r="AH32" s="54" t="str">
        <f t="shared" si="15"/>
        <v>D4/NC</v>
      </c>
      <c r="AI32" s="50" t="str">
        <f t="shared" si="16"/>
        <v>B1/B4</v>
      </c>
      <c r="AJ32" s="50" t="str">
        <f t="shared" si="17"/>
        <v>C1/C4</v>
      </c>
      <c r="AK32" s="50" t="str">
        <f t="shared" si="18"/>
        <v>D1/D3</v>
      </c>
      <c r="AL32" s="54" t="str">
        <f t="shared" si="19"/>
        <v>D4/NC</v>
      </c>
    </row>
    <row r="33" spans="1:19" ht="15" customHeight="1" thickBot="1">
      <c r="A33" s="185"/>
      <c r="B33" s="186"/>
      <c r="C33" s="187"/>
      <c r="D33" s="187"/>
      <c r="E33" s="187"/>
      <c r="F33" s="185"/>
      <c r="G33" s="185"/>
      <c r="H33" s="185"/>
      <c r="I33" s="188"/>
      <c r="J33" s="188"/>
      <c r="K33" s="188"/>
      <c r="L33" s="188"/>
      <c r="M33" s="188"/>
      <c r="N33" s="189"/>
      <c r="O33" s="90" t="s">
        <v>60</v>
      </c>
      <c r="P33" s="89">
        <f>SUM(P18:P32)</f>
        <v>0</v>
      </c>
      <c r="Q33" s="46"/>
      <c r="R33" s="47"/>
      <c r="S33" s="48"/>
    </row>
    <row r="34" spans="1:19" ht="10.5" customHeight="1">
      <c r="A34" s="185" t="s">
        <v>4</v>
      </c>
      <c r="B34" s="186"/>
      <c r="C34" s="187"/>
      <c r="D34" s="187"/>
      <c r="E34" s="187"/>
      <c r="F34" s="185" t="s">
        <v>75</v>
      </c>
      <c r="G34" s="185"/>
      <c r="H34" s="185"/>
      <c r="I34" s="188"/>
      <c r="J34" s="188"/>
      <c r="K34" s="192"/>
      <c r="L34" s="192"/>
      <c r="M34" s="192"/>
      <c r="N34" s="193"/>
      <c r="O34" s="86"/>
      <c r="P34" s="86"/>
      <c r="Q34" s="85"/>
      <c r="R34" s="47"/>
      <c r="S34" s="48"/>
    </row>
    <row r="35" spans="1:19" ht="10.5" customHeight="1">
      <c r="A35" s="185" t="s">
        <v>5</v>
      </c>
      <c r="B35" s="186"/>
      <c r="C35" s="186"/>
      <c r="D35" s="186"/>
      <c r="E35" s="186"/>
      <c r="F35" s="185" t="s">
        <v>17</v>
      </c>
      <c r="G35" s="185"/>
      <c r="H35" s="185"/>
      <c r="I35" s="188"/>
      <c r="J35" s="190"/>
      <c r="K35" s="191"/>
      <c r="L35" s="191"/>
      <c r="M35" s="191"/>
      <c r="N35" s="191"/>
      <c r="O35" s="86"/>
      <c r="P35" s="86"/>
      <c r="Q35" s="63"/>
      <c r="R35" s="48"/>
      <c r="S35" s="48"/>
    </row>
    <row r="36" spans="1:19" ht="15" customHeight="1">
      <c r="A36" s="172" t="s">
        <v>72</v>
      </c>
      <c r="B36" s="173"/>
      <c r="C36" s="10"/>
      <c r="D36" s="10" t="s">
        <v>73</v>
      </c>
      <c r="E36" s="10"/>
      <c r="F36" s="174"/>
      <c r="G36" s="175" t="s">
        <v>74</v>
      </c>
      <c r="H36" s="176"/>
      <c r="I36" s="176"/>
      <c r="J36" s="176"/>
      <c r="K36" s="176"/>
      <c r="L36" s="176"/>
      <c r="M36" s="176"/>
      <c r="N36" s="176"/>
      <c r="O36" s="176"/>
      <c r="P36" s="177"/>
      <c r="Q36" s="4"/>
      <c r="R36" s="46"/>
      <c r="S36" s="46" t="s">
        <v>13</v>
      </c>
    </row>
    <row r="37" spans="2:19" ht="9.75" customHeight="1" thickBot="1">
      <c r="B37" s="181"/>
      <c r="C37" s="181"/>
      <c r="D37" s="181"/>
      <c r="E37" s="181"/>
      <c r="F37" s="181"/>
      <c r="G37" s="182"/>
      <c r="H37" s="182"/>
      <c r="I37" s="182"/>
      <c r="J37" s="181"/>
      <c r="K37" s="183"/>
      <c r="L37" s="183"/>
      <c r="M37" s="183"/>
      <c r="N37" s="183"/>
      <c r="O37" s="86"/>
      <c r="P37" s="86"/>
      <c r="Q37" s="63"/>
      <c r="R37" s="48"/>
      <c r="S37" s="48"/>
    </row>
    <row r="38" spans="1:35" s="5" customFormat="1" ht="19.5" customHeight="1">
      <c r="A38" s="79" t="s">
        <v>69</v>
      </c>
      <c r="B38" s="80"/>
      <c r="C38" s="80"/>
      <c r="D38" s="80"/>
      <c r="E38" s="80"/>
      <c r="F38" s="80"/>
      <c r="G38" s="80"/>
      <c r="H38" s="80"/>
      <c r="I38" s="80"/>
      <c r="J38" s="80"/>
      <c r="K38" s="88"/>
      <c r="L38" s="87"/>
      <c r="M38" s="178" t="s">
        <v>9</v>
      </c>
      <c r="N38" s="179"/>
      <c r="O38" s="179"/>
      <c r="P38" s="180"/>
      <c r="Q38" s="49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s="5" customFormat="1" ht="15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8"/>
      <c r="L39" s="78"/>
      <c r="M39" s="11" t="s">
        <v>70</v>
      </c>
      <c r="N39" s="12"/>
      <c r="O39" s="12"/>
      <c r="P39" s="13"/>
      <c r="R39" s="49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s="5" customFormat="1" ht="1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8"/>
      <c r="L40" s="78"/>
      <c r="M40" s="11"/>
      <c r="N40" s="12"/>
      <c r="O40" s="12"/>
      <c r="P40" s="13"/>
      <c r="R40" s="49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s="5" customFormat="1" ht="15" customHeight="1" thickBot="1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8"/>
      <c r="L41" s="78"/>
      <c r="M41" s="14"/>
      <c r="N41" s="15"/>
      <c r="O41" s="15"/>
      <c r="P41" s="16"/>
      <c r="R41" s="49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1:17" ht="12.75" customHeight="1">
      <c r="K42" s="63"/>
      <c r="L42" s="63"/>
      <c r="N42" s="63"/>
      <c r="O42" s="63"/>
      <c r="P42" s="63"/>
      <c r="Q42" s="63"/>
    </row>
    <row r="44" ht="12.75">
      <c r="N44" s="77"/>
    </row>
  </sheetData>
  <sheetProtection selectLockedCells="1"/>
  <mergeCells count="38">
    <mergeCell ref="A36:B36"/>
    <mergeCell ref="G36:P36"/>
    <mergeCell ref="W14:Z14"/>
    <mergeCell ref="AA14:AD14"/>
    <mergeCell ref="AE14:AH14"/>
    <mergeCell ref="AI14:AL14"/>
    <mergeCell ref="E6:K6"/>
    <mergeCell ref="E8:K8"/>
    <mergeCell ref="E9:K9"/>
    <mergeCell ref="D14:F15"/>
    <mergeCell ref="C12:E12"/>
    <mergeCell ref="F12:J12"/>
    <mergeCell ref="L12:M12"/>
    <mergeCell ref="N12:P12"/>
    <mergeCell ref="A1:Q1"/>
    <mergeCell ref="A2:Q2"/>
    <mergeCell ref="C4:D4"/>
    <mergeCell ref="E4:L4"/>
    <mergeCell ref="N4:P4"/>
    <mergeCell ref="B6:D6"/>
    <mergeCell ref="L6:M6"/>
    <mergeCell ref="N6:P6"/>
    <mergeCell ref="C8:D8"/>
    <mergeCell ref="L8:M8"/>
    <mergeCell ref="N8:P8"/>
    <mergeCell ref="B11:P11"/>
    <mergeCell ref="A14:A16"/>
    <mergeCell ref="B14:B16"/>
    <mergeCell ref="C14:C16"/>
    <mergeCell ref="M38:P38"/>
    <mergeCell ref="M39:P41"/>
    <mergeCell ref="G14:I14"/>
    <mergeCell ref="J14:L14"/>
    <mergeCell ref="P14:P16"/>
    <mergeCell ref="M14:O15"/>
    <mergeCell ref="A38:J41"/>
    <mergeCell ref="G15:I15"/>
    <mergeCell ref="K15:L15"/>
  </mergeCells>
  <dataValidations count="4">
    <dataValidation type="list" allowBlank="1" showInputMessage="1" showErrorMessage="1" sqref="J17:J32">
      <formula1>$W17:$Z17</formula1>
    </dataValidation>
    <dataValidation type="list" allowBlank="1" showInputMessage="1" showErrorMessage="1" sqref="L17:L32">
      <formula1>$AI17:$AL17</formula1>
    </dataValidation>
    <dataValidation type="list" allowBlank="1" showInputMessage="1" showErrorMessage="1" sqref="G17:I32">
      <formula1>$S$1:$S$18</formula1>
    </dataValidation>
    <dataValidation type="list" allowBlank="1" showInputMessage="1" showErrorMessage="1" sqref="K17:K32">
      <formula1>$U$1:$U$2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8" sqref="E8:E11"/>
    </sheetView>
  </sheetViews>
  <sheetFormatPr defaultColWidth="11.421875" defaultRowHeight="12.75"/>
  <sheetData>
    <row r="1" spans="1:5" ht="12.75">
      <c r="A1" t="s">
        <v>19</v>
      </c>
      <c r="B1" t="s">
        <v>6</v>
      </c>
      <c r="C1" s="1" t="s">
        <v>29</v>
      </c>
      <c r="D1" s="1" t="s">
        <v>29</v>
      </c>
      <c r="E1" s="1" t="s">
        <v>29</v>
      </c>
    </row>
    <row r="2" spans="1:5" ht="12.75">
      <c r="A2" t="s">
        <v>20</v>
      </c>
      <c r="B2" t="s">
        <v>6</v>
      </c>
      <c r="C2" s="1" t="s">
        <v>29</v>
      </c>
      <c r="D2" s="1" t="s">
        <v>29</v>
      </c>
      <c r="E2" s="1" t="s">
        <v>29</v>
      </c>
    </row>
    <row r="3" spans="1:5" ht="12.75">
      <c r="A3" t="s">
        <v>21</v>
      </c>
      <c r="B3" t="s">
        <v>6</v>
      </c>
      <c r="C3" s="1" t="s">
        <v>29</v>
      </c>
      <c r="D3" s="1" t="s">
        <v>29</v>
      </c>
      <c r="E3" s="1" t="s">
        <v>29</v>
      </c>
    </row>
    <row r="4" spans="1:5" ht="12.75">
      <c r="A4" t="s">
        <v>22</v>
      </c>
      <c r="B4" t="s">
        <v>6</v>
      </c>
      <c r="C4" s="1" t="s">
        <v>29</v>
      </c>
      <c r="D4" s="1" t="s">
        <v>29</v>
      </c>
      <c r="E4" s="1" t="s">
        <v>29</v>
      </c>
    </row>
    <row r="5" spans="1:5" ht="12.75">
      <c r="A5" t="s">
        <v>23</v>
      </c>
      <c r="B5" t="s">
        <v>6</v>
      </c>
      <c r="C5" t="s">
        <v>15</v>
      </c>
      <c r="D5" s="1" t="s">
        <v>29</v>
      </c>
      <c r="E5" s="1" t="s">
        <v>29</v>
      </c>
    </row>
    <row r="6" spans="1:5" ht="12.75">
      <c r="A6" t="s">
        <v>24</v>
      </c>
      <c r="B6" t="s">
        <v>6</v>
      </c>
      <c r="C6" t="s">
        <v>15</v>
      </c>
      <c r="D6" s="1" t="s">
        <v>29</v>
      </c>
      <c r="E6" s="1" t="s">
        <v>29</v>
      </c>
    </row>
    <row r="7" spans="1:5" ht="12.75">
      <c r="A7" t="s">
        <v>11</v>
      </c>
      <c r="B7" t="s">
        <v>6</v>
      </c>
      <c r="C7" t="s">
        <v>15</v>
      </c>
      <c r="D7" s="1" t="s">
        <v>29</v>
      </c>
      <c r="E7" s="1" t="s">
        <v>29</v>
      </c>
    </row>
    <row r="8" spans="1:5" ht="12.75">
      <c r="A8" t="s">
        <v>13</v>
      </c>
      <c r="B8" t="s">
        <v>6</v>
      </c>
      <c r="C8" t="s">
        <v>15</v>
      </c>
      <c r="D8" s="1" t="s">
        <v>29</v>
      </c>
      <c r="E8" s="1" t="s">
        <v>29</v>
      </c>
    </row>
    <row r="9" spans="1:5" ht="12.75">
      <c r="A9" t="s">
        <v>12</v>
      </c>
      <c r="B9" t="s">
        <v>6</v>
      </c>
      <c r="C9" t="s">
        <v>15</v>
      </c>
      <c r="D9" t="s">
        <v>14</v>
      </c>
      <c r="E9" s="1" t="s">
        <v>29</v>
      </c>
    </row>
    <row r="10" spans="1:5" ht="12.75">
      <c r="A10" t="s">
        <v>25</v>
      </c>
      <c r="B10" t="s">
        <v>6</v>
      </c>
      <c r="C10" t="s">
        <v>15</v>
      </c>
      <c r="D10" t="s">
        <v>14</v>
      </c>
      <c r="E10" s="1" t="s">
        <v>29</v>
      </c>
    </row>
    <row r="11" spans="1:5" ht="12.75">
      <c r="A11" t="s">
        <v>26</v>
      </c>
      <c r="B11" t="s">
        <v>6</v>
      </c>
      <c r="C11" t="s">
        <v>15</v>
      </c>
      <c r="D11" t="s">
        <v>14</v>
      </c>
      <c r="E11" s="1" t="s">
        <v>29</v>
      </c>
    </row>
    <row r="12" spans="1:5" ht="12.75">
      <c r="A12" t="s">
        <v>27</v>
      </c>
      <c r="B12" t="s">
        <v>6</v>
      </c>
      <c r="C12" t="s">
        <v>15</v>
      </c>
      <c r="D12" t="s">
        <v>14</v>
      </c>
      <c r="E12" t="s">
        <v>18</v>
      </c>
    </row>
    <row r="13" spans="1:5" ht="12.75">
      <c r="A13" t="s">
        <v>28</v>
      </c>
      <c r="B13" t="s">
        <v>6</v>
      </c>
      <c r="C13" t="s">
        <v>15</v>
      </c>
      <c r="D13" t="s">
        <v>14</v>
      </c>
      <c r="E1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12ème Tournoi National</dc:subject>
  <dc:creator>Aurélien FORT</dc:creator>
  <cp:keywords/>
  <dc:description/>
  <cp:lastModifiedBy>Aurélien FORT</cp:lastModifiedBy>
  <cp:lastPrinted>2014-11-11T14:04:13Z</cp:lastPrinted>
  <dcterms:created xsi:type="dcterms:W3CDTF">2005-05-25T09:52:35Z</dcterms:created>
  <dcterms:modified xsi:type="dcterms:W3CDTF">2014-11-11T14:18:16Z</dcterms:modified>
  <cp:category/>
  <cp:version/>
  <cp:contentType/>
  <cp:contentStatus/>
</cp:coreProperties>
</file>